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6" i="1"/>
  <c r="A196"/>
  <c r="L195"/>
  <c r="J195"/>
  <c r="I195"/>
  <c r="H195"/>
  <c r="G195"/>
  <c r="F195"/>
  <c r="B186"/>
  <c r="A186"/>
  <c r="L185"/>
  <c r="L196" s="1"/>
  <c r="J185"/>
  <c r="J196" s="1"/>
  <c r="I185"/>
  <c r="I196" s="1"/>
  <c r="H185"/>
  <c r="H196" s="1"/>
  <c r="G185"/>
  <c r="G196" s="1"/>
  <c r="F185"/>
  <c r="F196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56" l="1"/>
  <c r="G157" s="1"/>
  <c r="G197" s="1"/>
  <c r="L156"/>
  <c r="L157" s="1"/>
  <c r="L197" s="1"/>
  <c r="J156"/>
  <c r="J157" s="1"/>
  <c r="J197" s="1"/>
  <c r="H156"/>
  <c r="H157" s="1"/>
  <c r="H197" s="1"/>
  <c r="F156"/>
  <c r="F157" s="1"/>
  <c r="F197" s="1"/>
  <c r="I156"/>
  <c r="I157" s="1"/>
  <c r="I197" s="1"/>
  <c r="G81"/>
</calcChain>
</file>

<file path=xl/sharedStrings.xml><?xml version="1.0" encoding="utf-8"?>
<sst xmlns="http://schemas.openxmlformats.org/spreadsheetml/2006/main" count="317" uniqueCount="115">
  <si>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</si>
  <si>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</si>
  <si>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</si>
  <si>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</si>
  <si>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</si>
  <si>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</si>
  <si>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</si>
  <si>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</si>
  <si>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</si>
  <si>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</si>
  <si>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</si>
  <si>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</si>
  <si>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</si>
  <si>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</si>
  <si>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</si>
  <si>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</si>
  <si>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</si>
  <si>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</si>
  <si>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</si>
  <si>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</si>
  <si>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</si>
  <si>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</si>
  <si>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</si>
  <si>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</si>
  <si>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</si>
  <si>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</si>
  <si>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</si>
  <si>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</si>
  <si>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</si>
  <si>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</si>
  <si>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</si>
  <si>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</si>
  <si>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</si>
  <si>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</si>
  <si>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</si>
  <si>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</si>
  <si>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</si>
  <si>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</si>
  <si>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</si>
  <si>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картофельная запеканка с говядиной</t>
  </si>
  <si>
    <t>54-26м</t>
  </si>
  <si>
    <t>сыр в твердой нарезке</t>
  </si>
  <si>
    <t>54-1з</t>
  </si>
  <si>
    <t>чай с молоком</t>
  </si>
  <si>
    <t>54-25гн</t>
  </si>
  <si>
    <t>хлеб пшеничный</t>
  </si>
  <si>
    <t xml:space="preserve">пром. </t>
  </si>
  <si>
    <t>мандарин</t>
  </si>
  <si>
    <t>помидор в нарезке</t>
  </si>
  <si>
    <t>сыр</t>
  </si>
  <si>
    <t>54-3з</t>
  </si>
  <si>
    <t>рис отварной</t>
  </si>
  <si>
    <t>54-6г</t>
  </si>
  <si>
    <t>рыба запеченая в том с овощами</t>
  </si>
  <si>
    <t>54-11р</t>
  </si>
  <si>
    <t>напиток из шиповника</t>
  </si>
  <si>
    <t>пром</t>
  </si>
  <si>
    <t>банан</t>
  </si>
  <si>
    <t>икра свекольная</t>
  </si>
  <si>
    <t>вареники</t>
  </si>
  <si>
    <t>какао с молоком</t>
  </si>
  <si>
    <t>54-21гн</t>
  </si>
  <si>
    <t>хлеб ржано пшеничный</t>
  </si>
  <si>
    <t>яблоко</t>
  </si>
  <si>
    <t>булочка с повидлом</t>
  </si>
  <si>
    <t>картофельное пюре</t>
  </si>
  <si>
    <t>каша гречневая рассыпчатая</t>
  </si>
  <si>
    <t>54-4г</t>
  </si>
  <si>
    <t>гуляш</t>
  </si>
  <si>
    <t>мясо</t>
  </si>
  <si>
    <t>кофейный напиток с молоком</t>
  </si>
  <si>
    <t>54-23гн</t>
  </si>
  <si>
    <t>огурец порц</t>
  </si>
  <si>
    <t>салат</t>
  </si>
  <si>
    <t>54-23з</t>
  </si>
  <si>
    <t>54-11г</t>
  </si>
  <si>
    <t>курица тушеная с морковью</t>
  </si>
  <si>
    <t>салат из свеклы</t>
  </si>
  <si>
    <t>плов</t>
  </si>
  <si>
    <t>54-11м</t>
  </si>
  <si>
    <t>помидоры в нарезке</t>
  </si>
  <si>
    <t>54-1гн</t>
  </si>
  <si>
    <t>апельсин</t>
  </si>
  <si>
    <t>сыр в твер сорт в нарезке</t>
  </si>
  <si>
    <t>запеканка творожная</t>
  </si>
  <si>
    <t>йогурт</t>
  </si>
  <si>
    <t>чай с лимоном</t>
  </si>
  <si>
    <t>сладкое</t>
  </si>
  <si>
    <t>булочка</t>
  </si>
  <si>
    <t>макароны отварные</t>
  </si>
  <si>
    <t>54-1г</t>
  </si>
  <si>
    <t>54-6м</t>
  </si>
  <si>
    <t>биточки гов</t>
  </si>
  <si>
    <t>сок</t>
  </si>
  <si>
    <t>сок персиковый с мякотью</t>
  </si>
  <si>
    <t>соус сметанный</t>
  </si>
  <si>
    <t>54-5 соус</t>
  </si>
  <si>
    <t>каша рисовая жидкая</t>
  </si>
  <si>
    <t>54-25</t>
  </si>
  <si>
    <t>масло</t>
  </si>
  <si>
    <t>масло слив порцион.</t>
  </si>
  <si>
    <t>53-19з</t>
  </si>
  <si>
    <t>чай</t>
  </si>
  <si>
    <t>54-2гн</t>
  </si>
  <si>
    <t>сыр в нарезке</t>
  </si>
  <si>
    <t>йогурт персиковый</t>
  </si>
  <si>
    <t>макароны отварные с сыром</t>
  </si>
  <si>
    <t>54-3г</t>
  </si>
  <si>
    <t>биточки из кур</t>
  </si>
  <si>
    <t>54-23м</t>
  </si>
  <si>
    <t>сок яблочный</t>
  </si>
  <si>
    <t>булочка с кунжутом</t>
  </si>
  <si>
    <t>директор</t>
  </si>
  <si>
    <t>Чернова Н. В.</t>
  </si>
  <si>
    <t>МКОУ Дорогинская СОШ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</si>
</sst>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114</v>
      </c>
      <c r="D1" s="53"/>
      <c r="E1" s="53"/>
      <c r="F1" s="12" t="s">
        <v>16</v>
      </c>
      <c r="G1" s="2" t="s">
        <v>17</v>
      </c>
      <c r="H1" s="54" t="s">
        <v>112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113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1.58</v>
      </c>
      <c r="H6" s="40">
        <v>6.16</v>
      </c>
      <c r="I6" s="40">
        <v>7.84</v>
      </c>
      <c r="J6" s="40">
        <v>92.21</v>
      </c>
      <c r="K6" s="41" t="s">
        <v>40</v>
      </c>
      <c r="L6" s="40">
        <v>33</v>
      </c>
    </row>
    <row r="7" spans="1:12" ht="15">
      <c r="A7" s="23"/>
      <c r="B7" s="15"/>
      <c r="C7" s="11"/>
      <c r="D7" s="6" t="s">
        <v>49</v>
      </c>
      <c r="E7" s="42" t="s">
        <v>41</v>
      </c>
      <c r="F7" s="43">
        <v>30</v>
      </c>
      <c r="G7" s="43">
        <v>4.42</v>
      </c>
      <c r="H7" s="43">
        <v>3.62</v>
      </c>
      <c r="I7" s="43">
        <v>20.54</v>
      </c>
      <c r="J7" s="43">
        <v>129.22999999999999</v>
      </c>
      <c r="K7" s="44" t="s">
        <v>42</v>
      </c>
      <c r="L7" s="43">
        <v>7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3.66</v>
      </c>
      <c r="H8" s="43">
        <v>12.06</v>
      </c>
      <c r="I8" s="43">
        <v>23.18</v>
      </c>
      <c r="J8" s="43">
        <v>215.34</v>
      </c>
      <c r="K8" s="44" t="s">
        <v>44</v>
      </c>
      <c r="L8" s="43">
        <v>8.8800000000000008</v>
      </c>
    </row>
    <row r="9" spans="1:12" ht="1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1.1200000000000001</v>
      </c>
      <c r="H9" s="43">
        <v>0.128</v>
      </c>
      <c r="I9" s="43">
        <v>8.24</v>
      </c>
      <c r="J9" s="43">
        <v>95.2</v>
      </c>
      <c r="K9" s="44" t="s">
        <v>46</v>
      </c>
      <c r="L9" s="43">
        <v>3.9</v>
      </c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10.53</v>
      </c>
      <c r="H10" s="43">
        <v>11.95</v>
      </c>
      <c r="I10" s="43">
        <v>3.37</v>
      </c>
      <c r="J10" s="43">
        <v>176.92</v>
      </c>
      <c r="K10" s="44" t="s">
        <v>46</v>
      </c>
      <c r="L10" s="43">
        <v>9.86</v>
      </c>
    </row>
    <row r="11" spans="1:12" ht="15">
      <c r="A11" s="23"/>
      <c r="B11" s="15"/>
      <c r="C11" s="11"/>
      <c r="D11" s="6" t="s">
        <v>26</v>
      </c>
      <c r="E11" s="42" t="s">
        <v>48</v>
      </c>
      <c r="F11" s="43">
        <v>60</v>
      </c>
      <c r="G11" s="43">
        <v>0.66</v>
      </c>
      <c r="H11" s="43">
        <v>0.12</v>
      </c>
      <c r="I11" s="43">
        <v>2.2799999999999998</v>
      </c>
      <c r="J11" s="43">
        <v>12.08</v>
      </c>
      <c r="K11" s="44" t="s">
        <v>50</v>
      </c>
      <c r="L11" s="43">
        <v>3.88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21.970000000000002</v>
      </c>
      <c r="H13" s="19">
        <f t="shared" si="0"/>
        <v>34.038000000000004</v>
      </c>
      <c r="I13" s="19">
        <f t="shared" si="0"/>
        <v>65.45</v>
      </c>
      <c r="J13" s="19">
        <f t="shared" si="0"/>
        <v>720.98</v>
      </c>
      <c r="K13" s="25"/>
      <c r="L13" s="19">
        <f t="shared" ref="L13" si="1">SUM(L6:L12)</f>
        <v>66.52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630</v>
      </c>
      <c r="G24" s="32">
        <f t="shared" ref="G24:J24" si="4">G13+G23</f>
        <v>21.970000000000002</v>
      </c>
      <c r="H24" s="32">
        <f t="shared" si="4"/>
        <v>34.038000000000004</v>
      </c>
      <c r="I24" s="32">
        <f t="shared" si="4"/>
        <v>65.45</v>
      </c>
      <c r="J24" s="32">
        <f t="shared" si="4"/>
        <v>720.98</v>
      </c>
      <c r="K24" s="32"/>
      <c r="L24" s="32">
        <f t="shared" ref="L24" si="5">L13+L23</f>
        <v>66.52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24.25</v>
      </c>
      <c r="H25" s="40">
        <v>43.85</v>
      </c>
      <c r="I25" s="40">
        <v>245.29</v>
      </c>
      <c r="J25" s="40">
        <v>1498.42</v>
      </c>
      <c r="K25" s="41" t="s">
        <v>52</v>
      </c>
      <c r="L25" s="40">
        <v>13.52</v>
      </c>
    </row>
    <row r="26" spans="1:12" ht="15">
      <c r="A26" s="14"/>
      <c r="B26" s="15"/>
      <c r="C26" s="11"/>
      <c r="D26" s="6"/>
      <c r="E26" s="42" t="s">
        <v>53</v>
      </c>
      <c r="F26" s="43">
        <v>250</v>
      </c>
      <c r="G26" s="43">
        <v>28.81</v>
      </c>
      <c r="H26" s="43">
        <v>20.43</v>
      </c>
      <c r="I26" s="43">
        <v>10.56</v>
      </c>
      <c r="J26" s="43">
        <v>328.65</v>
      </c>
      <c r="K26" s="44" t="s">
        <v>54</v>
      </c>
      <c r="L26" s="43">
        <v>22.14</v>
      </c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0.05</v>
      </c>
      <c r="H27" s="43">
        <v>0</v>
      </c>
      <c r="I27" s="43">
        <v>17.63</v>
      </c>
      <c r="J27" s="43">
        <v>71.25</v>
      </c>
      <c r="K27" s="44">
        <v>289</v>
      </c>
      <c r="L27" s="43">
        <v>8.1999999999999993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1.1200000000000001</v>
      </c>
      <c r="H28" s="43">
        <v>0.128</v>
      </c>
      <c r="I28" s="43">
        <v>8.24</v>
      </c>
      <c r="J28" s="43">
        <v>95.2</v>
      </c>
      <c r="K28" s="44" t="s">
        <v>56</v>
      </c>
      <c r="L28" s="43">
        <v>2.9</v>
      </c>
    </row>
    <row r="29" spans="1:12" ht="15">
      <c r="A29" s="14"/>
      <c r="B29" s="15"/>
      <c r="C29" s="11"/>
      <c r="D29" s="7" t="s">
        <v>24</v>
      </c>
      <c r="E29" s="42" t="s">
        <v>57</v>
      </c>
      <c r="F29" s="43">
        <v>100</v>
      </c>
      <c r="G29" s="43">
        <v>0.7</v>
      </c>
      <c r="H29" s="43">
        <v>0.2</v>
      </c>
      <c r="I29" s="43">
        <v>7.9</v>
      </c>
      <c r="J29" s="43">
        <v>38</v>
      </c>
      <c r="K29" s="44" t="s">
        <v>56</v>
      </c>
      <c r="L29" s="43">
        <v>11</v>
      </c>
    </row>
    <row r="30" spans="1:12" ht="15">
      <c r="A30" s="14"/>
      <c r="B30" s="15"/>
      <c r="C30" s="11"/>
      <c r="D30" s="6"/>
      <c r="E30" s="42" t="s">
        <v>58</v>
      </c>
      <c r="F30" s="43">
        <v>75</v>
      </c>
      <c r="G30" s="43">
        <v>1.56</v>
      </c>
      <c r="H30" s="43">
        <v>5.67</v>
      </c>
      <c r="I30" s="43">
        <v>8.31</v>
      </c>
      <c r="J30" s="43">
        <v>89.85</v>
      </c>
      <c r="K30" s="44">
        <v>27</v>
      </c>
      <c r="L30" s="43">
        <v>0.1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865</v>
      </c>
      <c r="G32" s="19">
        <f t="shared" ref="G32" si="6">SUM(G25:G31)</f>
        <v>56.49</v>
      </c>
      <c r="H32" s="19">
        <f t="shared" ref="H32" si="7">SUM(H25:H31)</f>
        <v>70.278000000000006</v>
      </c>
      <c r="I32" s="19">
        <f t="shared" ref="I32" si="8">SUM(I25:I31)</f>
        <v>297.93</v>
      </c>
      <c r="J32" s="19">
        <f t="shared" ref="J32:L32" si="9">SUM(J25:J31)</f>
        <v>2121.3700000000003</v>
      </c>
      <c r="K32" s="25"/>
      <c r="L32" s="19">
        <f t="shared" si="9"/>
        <v>57.86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865</v>
      </c>
      <c r="G43" s="32">
        <f t="shared" ref="G43" si="14">G32+G42</f>
        <v>56.49</v>
      </c>
      <c r="H43" s="32">
        <f t="shared" ref="H43" si="15">H32+H42</f>
        <v>70.278000000000006</v>
      </c>
      <c r="I43" s="32">
        <f t="shared" ref="I43" si="16">I32+I42</f>
        <v>297.93</v>
      </c>
      <c r="J43" s="32">
        <f t="shared" ref="J43:L43" si="17">J32+J42</f>
        <v>2121.3700000000003</v>
      </c>
      <c r="K43" s="32"/>
      <c r="L43" s="32">
        <f t="shared" si="17"/>
        <v>57.86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22.6</v>
      </c>
      <c r="H44" s="40">
        <v>11.3</v>
      </c>
      <c r="I44" s="40">
        <v>29.5</v>
      </c>
      <c r="J44" s="40">
        <v>309.60000000000002</v>
      </c>
      <c r="K44" s="41">
        <v>27</v>
      </c>
      <c r="L44" s="40">
        <v>25.2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3.41</v>
      </c>
      <c r="H46" s="43">
        <v>2.88</v>
      </c>
      <c r="I46" s="43">
        <v>23.23</v>
      </c>
      <c r="J46" s="43">
        <v>128.69999999999999</v>
      </c>
      <c r="K46" s="44" t="s">
        <v>61</v>
      </c>
      <c r="L46" s="43">
        <v>14.59</v>
      </c>
    </row>
    <row r="47" spans="1:12" ht="15">
      <c r="A47" s="23"/>
      <c r="B47" s="15"/>
      <c r="C47" s="11"/>
      <c r="D47" s="7" t="s">
        <v>23</v>
      </c>
      <c r="E47" s="42" t="s">
        <v>62</v>
      </c>
      <c r="F47" s="43">
        <v>40</v>
      </c>
      <c r="G47" s="43">
        <v>2.2400000000000002</v>
      </c>
      <c r="H47" s="43">
        <v>0.44</v>
      </c>
      <c r="I47" s="43">
        <v>20.6</v>
      </c>
      <c r="J47" s="43">
        <v>98</v>
      </c>
      <c r="K47" s="44" t="s">
        <v>56</v>
      </c>
      <c r="L47" s="43">
        <v>2.48</v>
      </c>
    </row>
    <row r="48" spans="1:12" ht="15">
      <c r="A48" s="23"/>
      <c r="B48" s="15"/>
      <c r="C48" s="11"/>
      <c r="D48" s="7" t="s">
        <v>24</v>
      </c>
      <c r="E48" s="42" t="s">
        <v>63</v>
      </c>
      <c r="F48" s="43">
        <v>150</v>
      </c>
      <c r="G48" s="43">
        <v>0.3</v>
      </c>
      <c r="H48" s="43">
        <v>0</v>
      </c>
      <c r="I48" s="43">
        <v>15</v>
      </c>
      <c r="J48" s="43">
        <v>63</v>
      </c>
      <c r="K48" s="44" t="s">
        <v>56</v>
      </c>
      <c r="L48" s="43">
        <v>14</v>
      </c>
    </row>
    <row r="49" spans="1:12" ht="15">
      <c r="A49" s="23"/>
      <c r="B49" s="15"/>
      <c r="C49" s="11"/>
      <c r="D49" s="6" t="s">
        <v>23</v>
      </c>
      <c r="E49" s="42" t="s">
        <v>64</v>
      </c>
      <c r="F49" s="43">
        <v>50</v>
      </c>
      <c r="G49" s="43">
        <v>4.5</v>
      </c>
      <c r="H49" s="43">
        <v>1.03</v>
      </c>
      <c r="I49" s="43">
        <v>26.21</v>
      </c>
      <c r="J49" s="43">
        <v>135.04</v>
      </c>
      <c r="K49" s="44" t="s">
        <v>56</v>
      </c>
      <c r="L49" s="43">
        <v>11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8">SUM(G44:G50)</f>
        <v>33.049999999999997</v>
      </c>
      <c r="H51" s="19">
        <f t="shared" ref="H51" si="19">SUM(H44:H50)</f>
        <v>15.649999999999999</v>
      </c>
      <c r="I51" s="19">
        <f t="shared" ref="I51" si="20">SUM(I44:I50)</f>
        <v>114.54000000000002</v>
      </c>
      <c r="J51" s="19">
        <f t="shared" ref="J51:L51" si="21">SUM(J44:J50)</f>
        <v>734.33999999999992</v>
      </c>
      <c r="K51" s="25"/>
      <c r="L51" s="19">
        <f t="shared" si="21"/>
        <v>67.27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640</v>
      </c>
      <c r="G62" s="32">
        <f t="shared" ref="G62" si="26">G51+G61</f>
        <v>33.049999999999997</v>
      </c>
      <c r="H62" s="32">
        <f t="shared" ref="H62" si="27">H51+H61</f>
        <v>15.649999999999999</v>
      </c>
      <c r="I62" s="32">
        <f t="shared" ref="I62" si="28">I51+I61</f>
        <v>114.54000000000002</v>
      </c>
      <c r="J62" s="32">
        <f t="shared" ref="J62:L62" si="29">J51+J61</f>
        <v>734.33999999999992</v>
      </c>
      <c r="K62" s="32"/>
      <c r="L62" s="32">
        <f t="shared" si="29"/>
        <v>67.27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55.81</v>
      </c>
      <c r="H63" s="40">
        <v>54.98</v>
      </c>
      <c r="I63" s="40">
        <v>274.25</v>
      </c>
      <c r="J63" s="40">
        <v>240</v>
      </c>
      <c r="K63" s="41" t="s">
        <v>67</v>
      </c>
      <c r="L63" s="40">
        <v>7.1</v>
      </c>
    </row>
    <row r="64" spans="1:12" ht="15">
      <c r="A64" s="23"/>
      <c r="B64" s="15"/>
      <c r="C64" s="11"/>
      <c r="D64" s="6" t="s">
        <v>69</v>
      </c>
      <c r="E64" s="42" t="s">
        <v>68</v>
      </c>
      <c r="F64" s="43">
        <v>150</v>
      </c>
      <c r="G64" s="43">
        <v>12.96</v>
      </c>
      <c r="H64" s="43">
        <v>7.01</v>
      </c>
      <c r="I64" s="43">
        <v>5.93</v>
      </c>
      <c r="J64" s="43">
        <v>143.02000000000001</v>
      </c>
      <c r="K64" s="44">
        <v>41</v>
      </c>
      <c r="L64" s="43">
        <v>53.25</v>
      </c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4.42</v>
      </c>
      <c r="H65" s="43">
        <v>3.62</v>
      </c>
      <c r="I65" s="43">
        <v>20.54</v>
      </c>
      <c r="J65" s="43">
        <v>129.22999999999999</v>
      </c>
      <c r="K65" s="44" t="s">
        <v>71</v>
      </c>
      <c r="L65" s="43">
        <v>9.1</v>
      </c>
    </row>
    <row r="66" spans="1:12" ht="15">
      <c r="A66" s="23"/>
      <c r="B66" s="15"/>
      <c r="C66" s="11"/>
      <c r="D66" s="7" t="s">
        <v>23</v>
      </c>
      <c r="E66" s="42" t="s">
        <v>62</v>
      </c>
      <c r="F66" s="43">
        <v>40</v>
      </c>
      <c r="G66" s="43">
        <v>2.2400000000000002</v>
      </c>
      <c r="H66" s="43">
        <v>0.44</v>
      </c>
      <c r="I66" s="43">
        <v>20.6</v>
      </c>
      <c r="J66" s="43">
        <v>98</v>
      </c>
      <c r="K66" s="44" t="s">
        <v>56</v>
      </c>
      <c r="L66" s="43">
        <v>2.48</v>
      </c>
    </row>
    <row r="67" spans="1:12" ht="15">
      <c r="A67" s="23"/>
      <c r="B67" s="15"/>
      <c r="C67" s="11"/>
      <c r="D67" s="7" t="s">
        <v>24</v>
      </c>
      <c r="E67" s="42" t="s">
        <v>63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44.4</v>
      </c>
      <c r="K67" s="44" t="s">
        <v>56</v>
      </c>
      <c r="L67" s="43">
        <v>14</v>
      </c>
    </row>
    <row r="68" spans="1:12" ht="15">
      <c r="A68" s="23"/>
      <c r="B68" s="15"/>
      <c r="C68" s="11"/>
      <c r="D68" s="6" t="s">
        <v>73</v>
      </c>
      <c r="E68" s="42" t="s">
        <v>72</v>
      </c>
      <c r="F68" s="43">
        <v>60</v>
      </c>
      <c r="G68" s="43">
        <v>0.48</v>
      </c>
      <c r="H68" s="43">
        <v>0.06</v>
      </c>
      <c r="I68" s="43">
        <v>1.58</v>
      </c>
      <c r="J68" s="43">
        <v>8.4</v>
      </c>
      <c r="K68" s="44" t="s">
        <v>74</v>
      </c>
      <c r="L68" s="43">
        <v>5.88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 t="shared" ref="G70" si="30">SUM(G63:G69)</f>
        <v>76.310000000000016</v>
      </c>
      <c r="H70" s="19">
        <f t="shared" ref="H70" si="31">SUM(H63:H69)</f>
        <v>66.510000000000005</v>
      </c>
      <c r="I70" s="19">
        <f t="shared" ref="I70" si="32">SUM(I63:I69)</f>
        <v>332.70000000000005</v>
      </c>
      <c r="J70" s="19">
        <f t="shared" ref="J70:L70" si="33">SUM(J63:J69)</f>
        <v>663.05</v>
      </c>
      <c r="K70" s="25"/>
      <c r="L70" s="19">
        <f t="shared" si="33"/>
        <v>91.81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750</v>
      </c>
      <c r="G81" s="32">
        <f t="shared" ref="G81" si="38">G70+G80</f>
        <v>76.310000000000016</v>
      </c>
      <c r="H81" s="32">
        <f t="shared" ref="H81" si="39">H70+H80</f>
        <v>66.510000000000005</v>
      </c>
      <c r="I81" s="32">
        <f t="shared" ref="I81" si="40">I70+I80</f>
        <v>332.70000000000005</v>
      </c>
      <c r="J81" s="32">
        <f t="shared" ref="J81:L81" si="41">J70+J80</f>
        <v>663.05</v>
      </c>
      <c r="K81" s="32"/>
      <c r="L81" s="32">
        <f t="shared" si="41"/>
        <v>91.81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200</v>
      </c>
      <c r="G82" s="40">
        <v>0.8</v>
      </c>
      <c r="H82" s="40">
        <v>0.2</v>
      </c>
      <c r="I82" s="40">
        <v>7.5</v>
      </c>
      <c r="J82" s="40">
        <v>35</v>
      </c>
      <c r="K82" s="41" t="s">
        <v>75</v>
      </c>
      <c r="L82" s="40">
        <v>3.94</v>
      </c>
    </row>
    <row r="83" spans="1:12" ht="15">
      <c r="A83" s="23"/>
      <c r="B83" s="15"/>
      <c r="C83" s="11"/>
      <c r="D83" s="6"/>
      <c r="E83" s="42" t="s">
        <v>76</v>
      </c>
      <c r="F83" s="43">
        <v>150</v>
      </c>
      <c r="G83" s="43">
        <v>6.96</v>
      </c>
      <c r="H83" s="43">
        <v>8.85</v>
      </c>
      <c r="I83" s="43">
        <v>0</v>
      </c>
      <c r="J83" s="43">
        <v>107.5</v>
      </c>
      <c r="K83" s="44" t="s">
        <v>56</v>
      </c>
      <c r="L83" s="43">
        <v>48.2</v>
      </c>
    </row>
    <row r="84" spans="1:12" ht="15">
      <c r="A84" s="23"/>
      <c r="B84" s="15"/>
      <c r="C84" s="11"/>
      <c r="D84" s="7" t="s">
        <v>22</v>
      </c>
      <c r="E84" s="42" t="s">
        <v>43</v>
      </c>
      <c r="F84" s="43">
        <v>100</v>
      </c>
      <c r="G84" s="43">
        <v>7.88</v>
      </c>
      <c r="H84" s="43">
        <v>1.67</v>
      </c>
      <c r="I84" s="43">
        <v>12.03</v>
      </c>
      <c r="J84" s="43">
        <v>66.87</v>
      </c>
      <c r="K84" s="44" t="s">
        <v>71</v>
      </c>
      <c r="L84" s="43">
        <v>7.88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1.1200000000000001</v>
      </c>
      <c r="H85" s="43">
        <v>0.128</v>
      </c>
      <c r="I85" s="43">
        <v>8.24</v>
      </c>
      <c r="J85" s="43">
        <v>95.2</v>
      </c>
      <c r="K85" s="44" t="s">
        <v>56</v>
      </c>
      <c r="L85" s="43">
        <v>2.9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73</v>
      </c>
      <c r="E87" s="42" t="s">
        <v>77</v>
      </c>
      <c r="F87" s="43">
        <v>200</v>
      </c>
      <c r="G87" s="43">
        <v>22.79</v>
      </c>
      <c r="H87" s="43">
        <v>7.97</v>
      </c>
      <c r="I87" s="43">
        <v>33.590000000000003</v>
      </c>
      <c r="J87" s="43">
        <v>298.20999999999998</v>
      </c>
      <c r="K87" s="44" t="s">
        <v>42</v>
      </c>
      <c r="L87" s="43">
        <v>0.1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690</v>
      </c>
      <c r="G89" s="19">
        <f t="shared" ref="G89" si="42">SUM(G82:G88)</f>
        <v>39.549999999999997</v>
      </c>
      <c r="H89" s="19">
        <f t="shared" ref="H89" si="43">SUM(H82:H88)</f>
        <v>18.817999999999998</v>
      </c>
      <c r="I89" s="19">
        <f t="shared" ref="I89" si="44">SUM(I82:I88)</f>
        <v>61.360000000000007</v>
      </c>
      <c r="J89" s="19">
        <f t="shared" ref="J89:L89" si="45">SUM(J82:J88)</f>
        <v>602.78</v>
      </c>
      <c r="K89" s="25"/>
      <c r="L89" s="19">
        <f t="shared" si="45"/>
        <v>63.02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690</v>
      </c>
      <c r="G100" s="32">
        <f t="shared" ref="G100" si="50">G89+G99</f>
        <v>39.549999999999997</v>
      </c>
      <c r="H100" s="32">
        <f t="shared" ref="H100" si="51">H89+H99</f>
        <v>18.817999999999998</v>
      </c>
      <c r="I100" s="32">
        <f t="shared" ref="I100" si="52">I89+I99</f>
        <v>61.360000000000007</v>
      </c>
      <c r="J100" s="32">
        <f t="shared" ref="J100:L100" si="53">J89+J99</f>
        <v>602.78</v>
      </c>
      <c r="K100" s="32"/>
      <c r="L100" s="32">
        <f t="shared" si="53"/>
        <v>63.02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150</v>
      </c>
      <c r="G101" s="40">
        <v>18.53</v>
      </c>
      <c r="H101" s="40">
        <v>7.11</v>
      </c>
      <c r="I101" s="40">
        <v>30.35</v>
      </c>
      <c r="J101" s="40">
        <v>262.48</v>
      </c>
      <c r="K101" s="41" t="s">
        <v>79</v>
      </c>
      <c r="L101" s="40">
        <v>18.68</v>
      </c>
    </row>
    <row r="102" spans="1:12" ht="15">
      <c r="A102" s="23"/>
      <c r="B102" s="15"/>
      <c r="C102" s="11"/>
      <c r="D102" s="6" t="s">
        <v>73</v>
      </c>
      <c r="E102" s="42" t="s">
        <v>80</v>
      </c>
      <c r="F102" s="43">
        <v>60</v>
      </c>
      <c r="G102" s="43">
        <v>0.66</v>
      </c>
      <c r="H102" s="43">
        <v>0.12</v>
      </c>
      <c r="I102" s="43">
        <v>2.2799999999999998</v>
      </c>
      <c r="J102" s="43">
        <v>12.08</v>
      </c>
      <c r="K102" s="44" t="s">
        <v>50</v>
      </c>
      <c r="L102" s="43">
        <v>5.88</v>
      </c>
    </row>
    <row r="103" spans="1:12" ht="1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0.05</v>
      </c>
      <c r="H103" s="43">
        <v>0</v>
      </c>
      <c r="I103" s="43">
        <v>17.63</v>
      </c>
      <c r="J103" s="43">
        <v>71.25</v>
      </c>
      <c r="K103" s="44" t="s">
        <v>81</v>
      </c>
      <c r="L103" s="43">
        <v>8.1999999999999993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1.1200000000000001</v>
      </c>
      <c r="H104" s="43">
        <v>0.128</v>
      </c>
      <c r="I104" s="43">
        <v>8.24</v>
      </c>
      <c r="J104" s="43">
        <v>95.2</v>
      </c>
      <c r="K104" s="44" t="s">
        <v>56</v>
      </c>
      <c r="L104" s="43">
        <v>2.9</v>
      </c>
    </row>
    <row r="105" spans="1:12" ht="15">
      <c r="A105" s="23"/>
      <c r="B105" s="15"/>
      <c r="C105" s="11"/>
      <c r="D105" s="7" t="s">
        <v>24</v>
      </c>
      <c r="E105" s="42" t="s">
        <v>82</v>
      </c>
      <c r="F105" s="43">
        <v>150</v>
      </c>
      <c r="G105" s="43">
        <v>0.9</v>
      </c>
      <c r="H105" s="43">
        <v>0.2</v>
      </c>
      <c r="I105" s="43">
        <v>8.1</v>
      </c>
      <c r="J105" s="43">
        <v>60</v>
      </c>
      <c r="K105" s="44" t="s">
        <v>56</v>
      </c>
      <c r="L105" s="43">
        <v>14</v>
      </c>
    </row>
    <row r="106" spans="1:12" ht="15">
      <c r="A106" s="23"/>
      <c r="B106" s="15"/>
      <c r="C106" s="11"/>
      <c r="D106" s="6" t="s">
        <v>49</v>
      </c>
      <c r="E106" s="42" t="s">
        <v>83</v>
      </c>
      <c r="F106" s="43">
        <v>30</v>
      </c>
      <c r="G106" s="43">
        <v>6.96</v>
      </c>
      <c r="H106" s="43">
        <v>8.85</v>
      </c>
      <c r="I106" s="43">
        <v>0</v>
      </c>
      <c r="J106" s="43">
        <v>107.5</v>
      </c>
      <c r="K106" s="44" t="s">
        <v>42</v>
      </c>
      <c r="L106" s="43">
        <v>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28.220000000000002</v>
      </c>
      <c r="H108" s="19">
        <f t="shared" si="54"/>
        <v>16.408000000000001</v>
      </c>
      <c r="I108" s="19">
        <f t="shared" si="54"/>
        <v>66.600000000000009</v>
      </c>
      <c r="J108" s="19">
        <f t="shared" si="54"/>
        <v>608.51</v>
      </c>
      <c r="K108" s="25"/>
      <c r="L108" s="19">
        <f t="shared" ref="L108" si="55">SUM(L101:L107)</f>
        <v>54.66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630</v>
      </c>
      <c r="G119" s="32">
        <f t="shared" ref="G119" si="58">G108+G118</f>
        <v>28.220000000000002</v>
      </c>
      <c r="H119" s="32">
        <f t="shared" ref="H119" si="59">H108+H118</f>
        <v>16.408000000000001</v>
      </c>
      <c r="I119" s="32">
        <f t="shared" ref="I119" si="60">I108+I118</f>
        <v>66.600000000000009</v>
      </c>
      <c r="J119" s="32">
        <f t="shared" ref="J119:L119" si="61">J108+J118</f>
        <v>608.51</v>
      </c>
      <c r="K119" s="32"/>
      <c r="L119" s="32">
        <f t="shared" si="61"/>
        <v>54.66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150</v>
      </c>
      <c r="G120" s="40">
        <v>55.81</v>
      </c>
      <c r="H120" s="40">
        <v>54.98</v>
      </c>
      <c r="I120" s="40">
        <v>274.25</v>
      </c>
      <c r="J120" s="40">
        <v>253.7</v>
      </c>
      <c r="K120" s="41">
        <v>153</v>
      </c>
      <c r="L120" s="40">
        <v>31.15</v>
      </c>
    </row>
    <row r="121" spans="1:12" ht="15">
      <c r="A121" s="14"/>
      <c r="B121" s="15"/>
      <c r="C121" s="11"/>
      <c r="D121" s="6" t="s">
        <v>85</v>
      </c>
      <c r="E121" s="42" t="s">
        <v>85</v>
      </c>
      <c r="F121" s="43">
        <v>100</v>
      </c>
      <c r="G121" s="43">
        <v>10</v>
      </c>
      <c r="H121" s="43">
        <v>6.4</v>
      </c>
      <c r="I121" s="43">
        <v>17</v>
      </c>
      <c r="J121" s="43">
        <v>170</v>
      </c>
      <c r="K121" s="44" t="s">
        <v>56</v>
      </c>
      <c r="L121" s="43">
        <v>21</v>
      </c>
    </row>
    <row r="122" spans="1:12" ht="15">
      <c r="A122" s="14"/>
      <c r="B122" s="15"/>
      <c r="C122" s="11"/>
      <c r="D122" s="7" t="s">
        <v>22</v>
      </c>
      <c r="E122" s="42" t="s">
        <v>86</v>
      </c>
      <c r="F122" s="43">
        <v>200</v>
      </c>
      <c r="G122" s="43">
        <v>0.44</v>
      </c>
      <c r="H122" s="43">
        <v>0.11</v>
      </c>
      <c r="I122" s="43">
        <v>10.199999999999999</v>
      </c>
      <c r="J122" s="43">
        <v>39.479999999999997</v>
      </c>
      <c r="K122" s="44">
        <v>294</v>
      </c>
      <c r="L122" s="43">
        <v>15.01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1.1200000000000001</v>
      </c>
      <c r="H123" s="43">
        <v>0.128</v>
      </c>
      <c r="I123" s="43">
        <v>8.24</v>
      </c>
      <c r="J123" s="43">
        <v>95.2</v>
      </c>
      <c r="K123" s="44" t="s">
        <v>56</v>
      </c>
      <c r="L123" s="43">
        <v>2.9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87</v>
      </c>
      <c r="E125" s="42" t="s">
        <v>88</v>
      </c>
      <c r="F125" s="43">
        <v>50</v>
      </c>
      <c r="G125" s="43">
        <v>1.69</v>
      </c>
      <c r="H125" s="43">
        <v>4.04</v>
      </c>
      <c r="I125" s="43">
        <v>1.69</v>
      </c>
      <c r="J125" s="43">
        <v>50</v>
      </c>
      <c r="K125" s="44" t="s">
        <v>56</v>
      </c>
      <c r="L125" s="43">
        <v>11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69.06</v>
      </c>
      <c r="H127" s="19">
        <f t="shared" si="62"/>
        <v>65.658000000000001</v>
      </c>
      <c r="I127" s="19">
        <f t="shared" si="62"/>
        <v>311.38</v>
      </c>
      <c r="J127" s="19">
        <f t="shared" si="62"/>
        <v>608.38</v>
      </c>
      <c r="K127" s="25"/>
      <c r="L127" s="19">
        <f t="shared" ref="L127" si="63">SUM(L120:L126)</f>
        <v>81.06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540</v>
      </c>
      <c r="G138" s="32">
        <f t="shared" ref="G138" si="66">G127+G137</f>
        <v>69.06</v>
      </c>
      <c r="H138" s="32">
        <f t="shared" ref="H138" si="67">H127+H137</f>
        <v>65.658000000000001</v>
      </c>
      <c r="I138" s="32">
        <f t="shared" ref="I138" si="68">I127+I137</f>
        <v>311.38</v>
      </c>
      <c r="J138" s="32">
        <f t="shared" ref="J138:L138" si="69">J127+J137</f>
        <v>608.38</v>
      </c>
      <c r="K138" s="32"/>
      <c r="L138" s="32">
        <f t="shared" si="69"/>
        <v>81.06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89</v>
      </c>
      <c r="F139" s="40">
        <v>200</v>
      </c>
      <c r="G139" s="40">
        <v>36.01</v>
      </c>
      <c r="H139" s="40">
        <v>44.21</v>
      </c>
      <c r="I139" s="40">
        <v>213.64</v>
      </c>
      <c r="J139" s="40">
        <v>314</v>
      </c>
      <c r="K139" s="41" t="s">
        <v>90</v>
      </c>
      <c r="L139" s="40">
        <v>3.8</v>
      </c>
    </row>
    <row r="140" spans="1:12" ht="15">
      <c r="A140" s="23"/>
      <c r="B140" s="15"/>
      <c r="C140" s="11"/>
      <c r="D140" s="6" t="s">
        <v>69</v>
      </c>
      <c r="E140" s="42" t="s">
        <v>92</v>
      </c>
      <c r="F140" s="43">
        <v>100</v>
      </c>
      <c r="G140" s="43">
        <v>14.42</v>
      </c>
      <c r="H140" s="43">
        <v>10.62</v>
      </c>
      <c r="I140" s="43">
        <v>9.75</v>
      </c>
      <c r="J140" s="43">
        <v>190.33</v>
      </c>
      <c r="K140" s="44" t="s">
        <v>91</v>
      </c>
      <c r="L140" s="43">
        <v>27.4</v>
      </c>
    </row>
    <row r="141" spans="1:12" ht="15">
      <c r="A141" s="23"/>
      <c r="B141" s="15"/>
      <c r="C141" s="11"/>
      <c r="D141" s="7" t="s">
        <v>22</v>
      </c>
      <c r="E141" s="51" t="s">
        <v>60</v>
      </c>
      <c r="F141" s="51">
        <v>200</v>
      </c>
      <c r="G141" s="51">
        <v>4.68</v>
      </c>
      <c r="H141" s="51">
        <v>4.32</v>
      </c>
      <c r="I141" s="51">
        <v>12.38</v>
      </c>
      <c r="J141" s="51">
        <v>107.2</v>
      </c>
      <c r="K141" s="51">
        <v>269</v>
      </c>
      <c r="L141" s="51">
        <v>14.59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1.1200000000000001</v>
      </c>
      <c r="H142" s="43">
        <v>0.128</v>
      </c>
      <c r="I142" s="43">
        <v>8.24</v>
      </c>
      <c r="J142" s="43">
        <v>95.2</v>
      </c>
      <c r="K142" s="44" t="s">
        <v>56</v>
      </c>
      <c r="L142" s="43">
        <v>2.9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93</v>
      </c>
      <c r="E144" s="42" t="s">
        <v>94</v>
      </c>
      <c r="F144" s="43">
        <v>200</v>
      </c>
      <c r="G144" s="43">
        <v>78</v>
      </c>
      <c r="H144" s="43">
        <v>112</v>
      </c>
      <c r="I144" s="43">
        <v>340</v>
      </c>
      <c r="J144" s="43">
        <v>143</v>
      </c>
      <c r="K144" s="44" t="s">
        <v>56</v>
      </c>
      <c r="L144" s="43">
        <v>11</v>
      </c>
    </row>
    <row r="145" spans="1:12" ht="15">
      <c r="A145" s="23"/>
      <c r="B145" s="15"/>
      <c r="C145" s="11"/>
      <c r="D145" s="6"/>
      <c r="E145" s="42" t="s">
        <v>95</v>
      </c>
      <c r="F145" s="43">
        <v>50</v>
      </c>
      <c r="G145" s="43">
        <v>18.14</v>
      </c>
      <c r="H145" s="43">
        <v>49.81</v>
      </c>
      <c r="I145" s="43">
        <v>70.05</v>
      </c>
      <c r="J145" s="43">
        <v>78</v>
      </c>
      <c r="K145" s="44" t="s">
        <v>96</v>
      </c>
      <c r="L145" s="43">
        <v>8.17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790</v>
      </c>
      <c r="G146" s="19">
        <f t="shared" ref="G146:J146" si="70">SUM(G139:G145)</f>
        <v>152.37</v>
      </c>
      <c r="H146" s="19">
        <f t="shared" si="70"/>
        <v>221.08799999999999</v>
      </c>
      <c r="I146" s="19">
        <f t="shared" si="70"/>
        <v>654.05999999999995</v>
      </c>
      <c r="J146" s="19">
        <f t="shared" si="70"/>
        <v>927.73000000000013</v>
      </c>
      <c r="K146" s="25"/>
      <c r="L146" s="19">
        <f t="shared" ref="L146" si="71">SUM(L139:L145)</f>
        <v>67.86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790</v>
      </c>
      <c r="G157" s="32">
        <f t="shared" ref="G157" si="72">G146+G156</f>
        <v>152.37</v>
      </c>
      <c r="H157" s="32">
        <f t="shared" ref="H157" si="73">H146+H156</f>
        <v>221.08799999999999</v>
      </c>
      <c r="I157" s="32">
        <f t="shared" ref="I157" si="74">I146+I156</f>
        <v>654.05999999999995</v>
      </c>
      <c r="J157" s="32">
        <f t="shared" ref="J157:L157" si="75">J146+J156</f>
        <v>927.73000000000013</v>
      </c>
      <c r="K157" s="32"/>
      <c r="L157" s="32">
        <f t="shared" si="75"/>
        <v>67.86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200</v>
      </c>
      <c r="G158" s="40">
        <v>5.79</v>
      </c>
      <c r="H158" s="40">
        <v>9.0399999999999991</v>
      </c>
      <c r="I158" s="40">
        <v>30.98</v>
      </c>
      <c r="J158" s="40">
        <v>228.85</v>
      </c>
      <c r="K158" s="41" t="s">
        <v>98</v>
      </c>
      <c r="L158" s="40">
        <v>17.510000000000002</v>
      </c>
    </row>
    <row r="159" spans="1:12" ht="15">
      <c r="A159" s="23"/>
      <c r="B159" s="15"/>
      <c r="C159" s="11"/>
      <c r="D159" s="6" t="s">
        <v>99</v>
      </c>
      <c r="E159" s="42" t="s">
        <v>100</v>
      </c>
      <c r="F159" s="43">
        <v>20</v>
      </c>
      <c r="G159" s="43">
        <v>0.12</v>
      </c>
      <c r="H159" s="43">
        <v>16.25</v>
      </c>
      <c r="I159" s="43">
        <v>0.16</v>
      </c>
      <c r="J159" s="43">
        <v>149.6</v>
      </c>
      <c r="K159" s="44" t="s">
        <v>101</v>
      </c>
      <c r="L159" s="43">
        <v>5.8</v>
      </c>
    </row>
    <row r="160" spans="1:12" ht="15">
      <c r="A160" s="23"/>
      <c r="B160" s="15"/>
      <c r="C160" s="11"/>
      <c r="D160" s="7" t="s">
        <v>22</v>
      </c>
      <c r="E160" s="42" t="s">
        <v>102</v>
      </c>
      <c r="F160" s="43">
        <v>200</v>
      </c>
      <c r="G160" s="43">
        <v>0.44</v>
      </c>
      <c r="H160" s="43">
        <v>0.11</v>
      </c>
      <c r="I160" s="43">
        <v>10.199999999999999</v>
      </c>
      <c r="J160" s="43">
        <v>39.479999999999997</v>
      </c>
      <c r="K160" s="44" t="s">
        <v>103</v>
      </c>
      <c r="L160" s="43">
        <v>1.34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1.1200000000000001</v>
      </c>
      <c r="H161" s="43">
        <v>0.128</v>
      </c>
      <c r="I161" s="43">
        <v>8.24</v>
      </c>
      <c r="J161" s="43">
        <v>95.2</v>
      </c>
      <c r="K161" s="44" t="s">
        <v>56</v>
      </c>
      <c r="L161" s="43">
        <v>2.9</v>
      </c>
    </row>
    <row r="162" spans="1:12" ht="15">
      <c r="A162" s="23"/>
      <c r="B162" s="15"/>
      <c r="C162" s="11"/>
      <c r="D162" s="7" t="s">
        <v>24</v>
      </c>
      <c r="E162" s="42" t="s">
        <v>82</v>
      </c>
      <c r="F162" s="43">
        <v>150</v>
      </c>
      <c r="G162" s="43">
        <v>0.9</v>
      </c>
      <c r="H162" s="43">
        <v>0.2</v>
      </c>
      <c r="I162" s="43">
        <v>8.1</v>
      </c>
      <c r="J162" s="43">
        <v>60</v>
      </c>
      <c r="K162" s="44" t="s">
        <v>56</v>
      </c>
      <c r="L162" s="43">
        <v>14</v>
      </c>
    </row>
    <row r="163" spans="1:12" ht="15">
      <c r="A163" s="23"/>
      <c r="B163" s="15"/>
      <c r="C163" s="11"/>
      <c r="D163" s="6" t="s">
        <v>49</v>
      </c>
      <c r="E163" s="42" t="s">
        <v>104</v>
      </c>
      <c r="F163" s="43">
        <v>30</v>
      </c>
      <c r="G163" s="43">
        <v>6.96</v>
      </c>
      <c r="H163" s="43">
        <v>8.85</v>
      </c>
      <c r="I163" s="43">
        <v>0</v>
      </c>
      <c r="J163" s="43">
        <v>107.5</v>
      </c>
      <c r="K163" s="44" t="s">
        <v>42</v>
      </c>
      <c r="L163" s="43">
        <v>5</v>
      </c>
    </row>
    <row r="164" spans="1:12" ht="15">
      <c r="A164" s="23"/>
      <c r="B164" s="15"/>
      <c r="C164" s="11"/>
      <c r="D164" s="6" t="s">
        <v>87</v>
      </c>
      <c r="E164" s="42" t="s">
        <v>105</v>
      </c>
      <c r="F164" s="43">
        <v>100</v>
      </c>
      <c r="G164" s="43">
        <v>2.5</v>
      </c>
      <c r="H164" s="43">
        <v>1.2</v>
      </c>
      <c r="I164" s="43">
        <v>18.100000000000001</v>
      </c>
      <c r="J164" s="43">
        <v>149</v>
      </c>
      <c r="K164" s="44" t="s">
        <v>56</v>
      </c>
      <c r="L164" s="43">
        <v>21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740</v>
      </c>
      <c r="G165" s="19">
        <f t="shared" ref="G165:J165" si="76">SUM(G158:G164)</f>
        <v>17.830000000000002</v>
      </c>
      <c r="H165" s="19">
        <f t="shared" si="76"/>
        <v>35.777999999999999</v>
      </c>
      <c r="I165" s="19">
        <f t="shared" si="76"/>
        <v>75.78</v>
      </c>
      <c r="J165" s="19">
        <f t="shared" si="76"/>
        <v>829.63</v>
      </c>
      <c r="K165" s="25"/>
      <c r="L165" s="19">
        <f t="shared" ref="L165" si="77">SUM(L158:L164)</f>
        <v>67.55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740</v>
      </c>
      <c r="G176" s="32">
        <f t="shared" ref="G176" si="80">G165+G175</f>
        <v>17.830000000000002</v>
      </c>
      <c r="H176" s="32">
        <f t="shared" ref="H176" si="81">H165+H175</f>
        <v>35.777999999999999</v>
      </c>
      <c r="I176" s="32">
        <f t="shared" ref="I176" si="82">I165+I175</f>
        <v>75.78</v>
      </c>
      <c r="J176" s="32">
        <f t="shared" ref="J176:L176" si="83">J165+J175</f>
        <v>829.63</v>
      </c>
      <c r="K176" s="32"/>
      <c r="L176" s="32">
        <f t="shared" si="83"/>
        <v>67.55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200</v>
      </c>
      <c r="G177" s="40">
        <v>12.72</v>
      </c>
      <c r="H177" s="40">
        <v>13</v>
      </c>
      <c r="I177" s="40">
        <v>22.24</v>
      </c>
      <c r="J177" s="40">
        <v>330.34</v>
      </c>
      <c r="K177" s="41" t="s">
        <v>107</v>
      </c>
      <c r="L177" s="40">
        <v>4.5</v>
      </c>
    </row>
    <row r="178" spans="1:12" ht="15">
      <c r="A178" s="23"/>
      <c r="B178" s="15"/>
      <c r="C178" s="11"/>
      <c r="D178" s="6" t="s">
        <v>69</v>
      </c>
      <c r="E178" s="42" t="s">
        <v>108</v>
      </c>
      <c r="F178" s="43">
        <v>100</v>
      </c>
      <c r="G178" s="43">
        <v>14.42</v>
      </c>
      <c r="H178" s="43">
        <v>10.62</v>
      </c>
      <c r="I178" s="43">
        <v>9.75</v>
      </c>
      <c r="J178" s="43">
        <v>190.33</v>
      </c>
      <c r="K178" s="44" t="s">
        <v>109</v>
      </c>
      <c r="L178" s="43">
        <v>17.399999999999999</v>
      </c>
    </row>
    <row r="179" spans="1:12" ht="1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3.41</v>
      </c>
      <c r="H179" s="43">
        <v>2.88</v>
      </c>
      <c r="I179" s="43">
        <v>23.23</v>
      </c>
      <c r="J179" s="43">
        <v>128.69999999999999</v>
      </c>
      <c r="K179" s="44" t="s">
        <v>61</v>
      </c>
      <c r="L179" s="43">
        <v>14.59</v>
      </c>
    </row>
    <row r="180" spans="1:12" ht="15">
      <c r="A180" s="23"/>
      <c r="B180" s="15"/>
      <c r="C180" s="11"/>
      <c r="D180" s="7" t="s">
        <v>23</v>
      </c>
      <c r="E180" s="42" t="s">
        <v>62</v>
      </c>
      <c r="F180" s="43">
        <v>40</v>
      </c>
      <c r="G180" s="43">
        <v>2.2400000000000002</v>
      </c>
      <c r="H180" s="43">
        <v>0.44</v>
      </c>
      <c r="I180" s="43">
        <v>20.6</v>
      </c>
      <c r="J180" s="43">
        <v>98</v>
      </c>
      <c r="K180" s="44" t="s">
        <v>56</v>
      </c>
      <c r="L180" s="43">
        <v>2.48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73</v>
      </c>
      <c r="E182" s="42" t="s">
        <v>48</v>
      </c>
      <c r="F182" s="43">
        <v>60</v>
      </c>
      <c r="G182" s="43">
        <v>0.66</v>
      </c>
      <c r="H182" s="43">
        <v>0.12</v>
      </c>
      <c r="I182" s="43">
        <v>2.2799999999999998</v>
      </c>
      <c r="J182" s="43">
        <v>12.08</v>
      </c>
      <c r="K182" s="44" t="s">
        <v>50</v>
      </c>
      <c r="L182" s="43">
        <v>5.88</v>
      </c>
    </row>
    <row r="183" spans="1:12" ht="15">
      <c r="A183" s="23"/>
      <c r="B183" s="15"/>
      <c r="C183" s="11"/>
      <c r="D183" s="6" t="s">
        <v>87</v>
      </c>
      <c r="E183" s="42" t="s">
        <v>111</v>
      </c>
      <c r="F183" s="43">
        <v>50</v>
      </c>
      <c r="G183" s="43">
        <v>4.5</v>
      </c>
      <c r="H183" s="43">
        <v>1.03</v>
      </c>
      <c r="I183" s="43">
        <v>26.21</v>
      </c>
      <c r="J183" s="43">
        <v>135.04</v>
      </c>
      <c r="K183" s="44" t="s">
        <v>56</v>
      </c>
      <c r="L183" s="43">
        <v>12</v>
      </c>
    </row>
    <row r="184" spans="1:12" ht="15">
      <c r="A184" s="23"/>
      <c r="B184" s="15"/>
      <c r="C184" s="11"/>
      <c r="D184" s="6" t="s">
        <v>30</v>
      </c>
      <c r="E184" s="42" t="s">
        <v>110</v>
      </c>
      <c r="F184" s="43">
        <v>200</v>
      </c>
      <c r="G184" s="43">
        <v>3.79</v>
      </c>
      <c r="H184" s="43">
        <v>3.2</v>
      </c>
      <c r="I184" s="43">
        <v>25.81</v>
      </c>
      <c r="J184" s="43">
        <v>143</v>
      </c>
      <c r="K184" s="44" t="s">
        <v>56</v>
      </c>
      <c r="L184" s="43">
        <v>11</v>
      </c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SUM(F177:F184)</f>
        <v>850</v>
      </c>
      <c r="G185" s="19">
        <f t="shared" ref="G185:J185" si="84">SUM(G177:G184)</f>
        <v>41.739999999999995</v>
      </c>
      <c r="H185" s="19">
        <f t="shared" si="84"/>
        <v>31.29</v>
      </c>
      <c r="I185" s="19">
        <f t="shared" si="84"/>
        <v>130.12</v>
      </c>
      <c r="J185" s="19">
        <f t="shared" si="84"/>
        <v>1037.4899999999998</v>
      </c>
      <c r="K185" s="25"/>
      <c r="L185" s="19">
        <f t="shared" ref="L185" si="85">SUM(L177:L184)</f>
        <v>67.849999999999994</v>
      </c>
    </row>
    <row r="186" spans="1:12" ht="15">
      <c r="A186" s="26">
        <f>A177</f>
        <v>2</v>
      </c>
      <c r="B186" s="13">
        <f>B177</f>
        <v>5</v>
      </c>
      <c r="C186" s="10" t="s">
        <v>25</v>
      </c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32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6">SUM(G186:G194)</f>
        <v>0</v>
      </c>
      <c r="H195" s="19">
        <f t="shared" si="86"/>
        <v>0</v>
      </c>
      <c r="I195" s="19">
        <f t="shared" si="86"/>
        <v>0</v>
      </c>
      <c r="J195" s="19">
        <f t="shared" si="86"/>
        <v>0</v>
      </c>
      <c r="K195" s="25"/>
      <c r="L195" s="19">
        <f t="shared" ref="L195" si="87">SUM(L186:L194)</f>
        <v>0</v>
      </c>
    </row>
    <row r="196" spans="1:12" ht="15">
      <c r="A196" s="29">
        <f>A177</f>
        <v>2</v>
      </c>
      <c r="B196" s="30">
        <f>B177</f>
        <v>5</v>
      </c>
      <c r="C196" s="55" t="s">
        <v>4</v>
      </c>
      <c r="D196" s="56"/>
      <c r="E196" s="31"/>
      <c r="F196" s="32">
        <f>F185+F195</f>
        <v>850</v>
      </c>
      <c r="G196" s="32">
        <f t="shared" ref="G196" si="88">G185+G195</f>
        <v>41.739999999999995</v>
      </c>
      <c r="H196" s="32">
        <f t="shared" ref="H196" si="89">H185+H195</f>
        <v>31.29</v>
      </c>
      <c r="I196" s="32">
        <f t="shared" ref="I196" si="90">I185+I195</f>
        <v>130.12</v>
      </c>
      <c r="J196" s="32">
        <f t="shared" ref="J196:L196" si="91">J185+J195</f>
        <v>1037.4899999999998</v>
      </c>
      <c r="K196" s="32"/>
      <c r="L196" s="32">
        <f t="shared" si="91"/>
        <v>67.849999999999994</v>
      </c>
    </row>
    <row r="197" spans="1:12">
      <c r="A197" s="27"/>
      <c r="B197" s="28"/>
      <c r="C197" s="57" t="s">
        <v>5</v>
      </c>
      <c r="D197" s="57"/>
      <c r="E197" s="57"/>
      <c r="F197" s="34">
        <f>(F24+F43+F62+F81+F100+F119+F138+F157+F176+F196)/(IF(F24=0,0,1)+IF(F43=0,0,1)+IF(F62=0,0,1)+IF(F81=0,0,1)+IF(F100=0,0,1)+IF(F119=0,0,1)+IF(F138=0,0,1)+IF(F157=0,0,1)+IF(F176=0,0,1)+IF(F196=0,0,1))</f>
        <v>712.5</v>
      </c>
      <c r="G197" s="34">
        <f t="shared" ref="G197:J197" si="92">(G24+G43+G62+G81+G100+G119+G138+G157+G176+G196)/(IF(G24=0,0,1)+IF(G43=0,0,1)+IF(G62=0,0,1)+IF(G81=0,0,1)+IF(G100=0,0,1)+IF(G119=0,0,1)+IF(G138=0,0,1)+IF(G157=0,0,1)+IF(G176=0,0,1)+IF(G196=0,0,1))</f>
        <v>53.658999999999992</v>
      </c>
      <c r="H197" s="34">
        <f t="shared" si="92"/>
        <v>57.551599999999993</v>
      </c>
      <c r="I197" s="34">
        <f t="shared" si="92"/>
        <v>210.99200000000002</v>
      </c>
      <c r="J197" s="34">
        <f t="shared" si="92"/>
        <v>885.42600000000016</v>
      </c>
      <c r="K197" s="34"/>
      <c r="L197" s="34">
        <f t="shared" ref="L197" si="93">(L24+L43+L62+L81+L100+L119+L138+L157+L176+L196)/(IF(L24=0,0,1)+IF(L43=0,0,1)+IF(L62=0,0,1)+IF(L81=0,0,1)+IF(L100=0,0,1)+IF(L119=0,0,1)+IF(L138=0,0,1)+IF(L157=0,0,1)+IF(L176=0,0,1)+IF(L196=0,0,1))</f>
        <v>68.545999999999992</v>
      </c>
    </row>
  </sheetData>
  <mergeCells count="14"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2023-10-23T01:55:34Z</cp:lastPrinted>
  <dcterms:created xsi:type="dcterms:W3CDTF">2022-05-16T14:23:56Z</dcterms:created>
  <dcterms:modified xsi:type="dcterms:W3CDTF">2024-04-08T02:03:00Z</dcterms:modified>
</cp:coreProperties>
</file>