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36" i="1"/>
  <c r="H136"/>
  <c r="G136"/>
  <c r="L136"/>
  <c r="J136"/>
  <c r="F136"/>
  <c r="B181" l="1"/>
  <c r="A181"/>
  <c r="L180"/>
  <c r="J180"/>
  <c r="I180"/>
  <c r="H180"/>
  <c r="G180"/>
  <c r="F180"/>
  <c r="B171"/>
  <c r="A171"/>
  <c r="L170"/>
  <c r="J170"/>
  <c r="I170"/>
  <c r="H170"/>
  <c r="G170"/>
  <c r="F170"/>
  <c r="F181" s="1"/>
  <c r="B164"/>
  <c r="A164"/>
  <c r="L163"/>
  <c r="J163"/>
  <c r="I163"/>
  <c r="H163"/>
  <c r="G163"/>
  <c r="F163"/>
  <c r="B154"/>
  <c r="A154"/>
  <c r="L153"/>
  <c r="J153"/>
  <c r="J164" s="1"/>
  <c r="I153"/>
  <c r="I164" s="1"/>
  <c r="H153"/>
  <c r="H164" s="1"/>
  <c r="G153"/>
  <c r="G164" s="1"/>
  <c r="F153"/>
  <c r="F164" s="1"/>
  <c r="B147"/>
  <c r="A147"/>
  <c r="B137"/>
  <c r="A137"/>
  <c r="B130"/>
  <c r="A130"/>
  <c r="L129"/>
  <c r="J129"/>
  <c r="I129"/>
  <c r="H129"/>
  <c r="G129"/>
  <c r="F129"/>
  <c r="B120"/>
  <c r="A120"/>
  <c r="L119"/>
  <c r="L130" s="1"/>
  <c r="J119"/>
  <c r="J130" s="1"/>
  <c r="I119"/>
  <c r="H119"/>
  <c r="H130" s="1"/>
  <c r="G119"/>
  <c r="G130" s="1"/>
  <c r="F119"/>
  <c r="F130" s="1"/>
  <c r="B112"/>
  <c r="A112"/>
  <c r="L111"/>
  <c r="J111"/>
  <c r="I111"/>
  <c r="H111"/>
  <c r="G111"/>
  <c r="F111"/>
  <c r="B102"/>
  <c r="A102"/>
  <c r="L101"/>
  <c r="L112" s="1"/>
  <c r="J101"/>
  <c r="J112" s="1"/>
  <c r="I101"/>
  <c r="H101"/>
  <c r="G101"/>
  <c r="G112" s="1"/>
  <c r="F101"/>
  <c r="F112" s="1"/>
  <c r="B94"/>
  <c r="A94"/>
  <c r="L93"/>
  <c r="J93"/>
  <c r="I93"/>
  <c r="H93"/>
  <c r="G93"/>
  <c r="F93"/>
  <c r="B84"/>
  <c r="A84"/>
  <c r="L83"/>
  <c r="L94" s="1"/>
  <c r="J83"/>
  <c r="J94" s="1"/>
  <c r="I83"/>
  <c r="I94" s="1"/>
  <c r="H83"/>
  <c r="H94" s="1"/>
  <c r="G83"/>
  <c r="G94" s="1"/>
  <c r="F83"/>
  <c r="B77"/>
  <c r="A77"/>
  <c r="L76"/>
  <c r="J76"/>
  <c r="I76"/>
  <c r="H76"/>
  <c r="G76"/>
  <c r="F76"/>
  <c r="B67"/>
  <c r="A67"/>
  <c r="L66"/>
  <c r="L77" s="1"/>
  <c r="J66"/>
  <c r="I66"/>
  <c r="I77" s="1"/>
  <c r="H66"/>
  <c r="H77" s="1"/>
  <c r="G66"/>
  <c r="F66"/>
  <c r="F77" s="1"/>
  <c r="B60"/>
  <c r="A60"/>
  <c r="L59"/>
  <c r="J59"/>
  <c r="I59"/>
  <c r="H59"/>
  <c r="G59"/>
  <c r="F59"/>
  <c r="B50"/>
  <c r="A50"/>
  <c r="L49"/>
  <c r="L60" s="1"/>
  <c r="J49"/>
  <c r="I49"/>
  <c r="I60" s="1"/>
  <c r="H49"/>
  <c r="G49"/>
  <c r="G60" s="1"/>
  <c r="F49"/>
  <c r="F60" s="1"/>
  <c r="B41"/>
  <c r="A41"/>
  <c r="L40"/>
  <c r="J40"/>
  <c r="I40"/>
  <c r="H40"/>
  <c r="G40"/>
  <c r="F40"/>
  <c r="B31"/>
  <c r="A31"/>
  <c r="L30"/>
  <c r="L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H12"/>
  <c r="G12"/>
  <c r="G23" s="1"/>
  <c r="F12"/>
  <c r="I41" l="1"/>
  <c r="H112"/>
  <c r="J60"/>
  <c r="J77"/>
  <c r="I181"/>
  <c r="F23"/>
  <c r="J41"/>
  <c r="L164"/>
  <c r="G181"/>
  <c r="F94"/>
  <c r="I130"/>
  <c r="H23"/>
  <c r="H60"/>
  <c r="H181"/>
  <c r="L181"/>
  <c r="J181"/>
  <c r="I112"/>
  <c r="I23"/>
  <c r="G146"/>
  <c r="G147" s="1"/>
  <c r="L146"/>
  <c r="L147" s="1"/>
  <c r="J146"/>
  <c r="J147" s="1"/>
  <c r="H146"/>
  <c r="H147" s="1"/>
  <c r="F146"/>
  <c r="F147" s="1"/>
  <c r="I146"/>
  <c r="I147" s="1"/>
  <c r="G77"/>
  <c r="F182" l="1"/>
  <c r="H182"/>
  <c r="L182"/>
  <c r="J182"/>
  <c r="G182"/>
  <c r="I182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<sst xmlns="http://schemas.openxmlformats.org/spreadsheetml/2006/main" count="287" uniqueCount="92">
  <si>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</si>
  <si>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</si>
  <si>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</si>
  <si>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</si>
  <si>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</si>
  <si>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</si>
  <si>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</si>
  <si>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</si>
  <si>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</si>
  <si>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</si>
  <si>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</si>
  <si>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</si>
  <si>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</si>
  <si>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</si>
  <si>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</si>
  <si>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</si>
  <si>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</si>
  <si>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</si>
  <si>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</si>
  <si>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</si>
  <si>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</si>
  <si>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</si>
  <si>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</si>
  <si>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</si>
  <si>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</si>
  <si>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</si>
  <si>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</si>
  <si>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</si>
  <si>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</si>
  <si>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</si>
  <si>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</si>
  <si>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</si>
  <si>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</si>
  <si>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</si>
  <si>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</si>
  <si>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</si>
  <si>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</si>
  <si>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</si>
  <si>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</si>
  <si>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</si>
  <si>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хлеб пшеничный</t>
  </si>
  <si>
    <t>мандарин</t>
  </si>
  <si>
    <t>сыр</t>
  </si>
  <si>
    <t>пром</t>
  </si>
  <si>
    <t>какао с молоком</t>
  </si>
  <si>
    <t>54-21гн</t>
  </si>
  <si>
    <t>яблоко</t>
  </si>
  <si>
    <t>54-4г</t>
  </si>
  <si>
    <t>кофейный напиток с молоком</t>
  </si>
  <si>
    <t>54-23гн</t>
  </si>
  <si>
    <t>54-11г</t>
  </si>
  <si>
    <t>54-1гн</t>
  </si>
  <si>
    <t>сыр в твер сорт в нарезке</t>
  </si>
  <si>
    <t>54-1г</t>
  </si>
  <si>
    <t>масло</t>
  </si>
  <si>
    <t>53-19з</t>
  </si>
  <si>
    <t>директор</t>
  </si>
  <si>
    <t>Чернова Н. В.</t>
  </si>
  <si>
    <t>МКОУ Дорогинская СОШ</t>
  </si>
  <si>
    <t>каша жидкая молочная манная</t>
  </si>
  <si>
    <t>54-27к</t>
  </si>
  <si>
    <t>чай с лимоном и сахаром</t>
  </si>
  <si>
    <t>54-3гн</t>
  </si>
  <si>
    <t>пром.</t>
  </si>
  <si>
    <t>масло сливочное(порциями)</t>
  </si>
  <si>
    <t xml:space="preserve">хлеб пшеничный </t>
  </si>
  <si>
    <t>булка</t>
  </si>
  <si>
    <t>булка городская</t>
  </si>
  <si>
    <t>жаркое по-домашнему</t>
  </si>
  <si>
    <t>чай с малиной и сахаром</t>
  </si>
  <si>
    <t>масло сливочное (порциями)</t>
  </si>
  <si>
    <t>54-9м</t>
  </si>
  <si>
    <t>54-7гн</t>
  </si>
  <si>
    <t>каша жидкая молочная пшенная</t>
  </si>
  <si>
    <t>сыр твердых сортов в нарезке</t>
  </si>
  <si>
    <t>54-24-к</t>
  </si>
  <si>
    <t>чай с молоком и сахаром</t>
  </si>
  <si>
    <t>54-4гн</t>
  </si>
  <si>
    <t>плов с курицей</t>
  </si>
  <si>
    <t>54-12м</t>
  </si>
  <si>
    <t>54-2о</t>
  </si>
  <si>
    <t>чай с сахаром</t>
  </si>
  <si>
    <t>Пром.</t>
  </si>
  <si>
    <t>Кондитерское изделие в индивид. Уп.</t>
  </si>
  <si>
    <t>батончик ореховый</t>
  </si>
  <si>
    <t>булка со сгущенкой</t>
  </si>
  <si>
    <t>каша гречневая рассыпчатая с котлетой московской из говядины с соусом</t>
  </si>
  <si>
    <t>картофельное пюре с рыбой(минтай), запеченной в сметанном соусе</t>
  </si>
  <si>
    <t>каша гречневая рассыпчатая с котлетой из курицы с соусом</t>
  </si>
  <si>
    <t>макароны отварные с гуляшом из филе цыплят</t>
  </si>
  <si>
    <t>омлет натуральный с зеленым горошком</t>
  </si>
  <si>
    <t>Макароны отварные с голенью куриной тушеной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</si>
</sst>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vertical="top" wrapText="1"/>
      <protection locked="0"/>
    </xf>
    <xf numFmtId="0" fontId="13" fillId="5" borderId="26" xfId="0" applyFont="1" applyFill="1" applyBorder="1" applyAlignment="1" applyProtection="1">
      <alignment horizontal="center" vertical="top" wrapText="1"/>
      <protection locked="0"/>
    </xf>
    <xf numFmtId="0" fontId="13" fillId="5" borderId="27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2" fillId="0" borderId="2" xfId="0" applyFont="1" applyBorder="1" applyAlignment="1">
      <alignment horizontal="center" vertical="top" wrapText="1"/>
    </xf>
    <xf numFmtId="2" fontId="12" fillId="4" borderId="1" xfId="0" applyNumberFormat="1" applyFont="1" applyFill="1" applyBorder="1" applyAlignment="1" applyProtection="1">
      <alignment horizontal="center" vertical="top"/>
      <protection locked="0"/>
    </xf>
    <xf numFmtId="2" fontId="12" fillId="4" borderId="2" xfId="0" applyNumberFormat="1" applyFont="1" applyFill="1" applyBorder="1" applyAlignment="1" applyProtection="1">
      <alignment horizontal="center" vertical="top"/>
      <protection locked="0"/>
    </xf>
    <xf numFmtId="2" fontId="12" fillId="4" borderId="3" xfId="0" applyNumberFormat="1" applyFont="1" applyFill="1" applyBorder="1" applyAlignment="1" applyProtection="1">
      <alignment horizontal="center" vertical="top"/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58</v>
      </c>
      <c r="D1" s="85"/>
      <c r="E1" s="85"/>
      <c r="F1" s="12" t="s">
        <v>16</v>
      </c>
      <c r="G1" s="2" t="s">
        <v>17</v>
      </c>
      <c r="H1" s="86" t="s">
        <v>56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57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220</v>
      </c>
      <c r="G6" s="40">
        <v>5.9</v>
      </c>
      <c r="H6" s="40">
        <v>6.3</v>
      </c>
      <c r="I6" s="40">
        <v>27.8</v>
      </c>
      <c r="J6" s="40">
        <v>191.7</v>
      </c>
      <c r="K6" s="41" t="s">
        <v>60</v>
      </c>
      <c r="L6" s="40">
        <v>21.5</v>
      </c>
    </row>
    <row r="7" spans="1:12" ht="15">
      <c r="A7" s="23"/>
      <c r="B7" s="15"/>
      <c r="C7" s="11"/>
      <c r="D7" s="6" t="s">
        <v>42</v>
      </c>
      <c r="E7" s="42" t="s">
        <v>52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39</v>
      </c>
      <c r="L7" s="43">
        <v>20</v>
      </c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62</v>
      </c>
      <c r="L8" s="43">
        <v>4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43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63</v>
      </c>
      <c r="L10" s="43">
        <v>23.2</v>
      </c>
    </row>
    <row r="11" spans="1:12" ht="15">
      <c r="A11" s="23"/>
      <c r="B11" s="15"/>
      <c r="C11" s="11"/>
      <c r="D11" s="6" t="s">
        <v>54</v>
      </c>
      <c r="E11" s="42" t="s">
        <v>64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55</v>
      </c>
      <c r="L11" s="43">
        <v>6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600</v>
      </c>
      <c r="G12" s="19">
        <f>SUM(G6:G11)</f>
        <v>17.000000000000004</v>
      </c>
      <c r="H12" s="19">
        <f>SUM(H6:H11)</f>
        <v>23.099999999999998</v>
      </c>
      <c r="I12" s="19">
        <f>SUM(I6:I11)</f>
        <v>61.699999999999996</v>
      </c>
      <c r="J12" s="19">
        <f>SUM(J6:J11)</f>
        <v>522</v>
      </c>
      <c r="K12" s="25"/>
      <c r="L12" s="19">
        <f>SUM(L6:L11)</f>
        <v>76.7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75" thickBot="1">
      <c r="A22" s="23"/>
      <c r="B22" s="15"/>
      <c r="C22" s="11"/>
      <c r="D22" s="51" t="s">
        <v>33</v>
      </c>
      <c r="E22" s="52"/>
      <c r="F22" s="53">
        <f>SUM(F13:F21)</f>
        <v>0</v>
      </c>
      <c r="G22" s="53">
        <f t="shared" ref="G22:J22" si="0">SUM(G13:G21)</f>
        <v>0</v>
      </c>
      <c r="H22" s="53">
        <f t="shared" si="0"/>
        <v>0</v>
      </c>
      <c r="I22" s="53">
        <f t="shared" si="0"/>
        <v>0</v>
      </c>
      <c r="J22" s="53">
        <f t="shared" si="0"/>
        <v>0</v>
      </c>
      <c r="K22" s="54"/>
      <c r="L22" s="53">
        <f t="shared" ref="L22" si="1">SUM(L13:L21)</f>
        <v>0</v>
      </c>
    </row>
    <row r="23" spans="1:12" ht="15.75" thickBot="1">
      <c r="A23" s="55">
        <f>A6</f>
        <v>1</v>
      </c>
      <c r="B23" s="56">
        <f>B6</f>
        <v>1</v>
      </c>
      <c r="C23" s="89" t="s">
        <v>4</v>
      </c>
      <c r="D23" s="90"/>
      <c r="E23" s="57"/>
      <c r="F23" s="58">
        <f>F12+F22</f>
        <v>600</v>
      </c>
      <c r="G23" s="58">
        <f t="shared" ref="G23:J23" si="2">G12+G22</f>
        <v>17.000000000000004</v>
      </c>
      <c r="H23" s="58">
        <f t="shared" si="2"/>
        <v>23.099999999999998</v>
      </c>
      <c r="I23" s="58">
        <f t="shared" si="2"/>
        <v>61.699999999999996</v>
      </c>
      <c r="J23" s="58">
        <f t="shared" si="2"/>
        <v>522</v>
      </c>
      <c r="K23" s="58"/>
      <c r="L23" s="59">
        <f t="shared" ref="L23" si="3">L12+L22</f>
        <v>76.7</v>
      </c>
    </row>
    <row r="24" spans="1:12" ht="25.5">
      <c r="A24" s="14">
        <v>1</v>
      </c>
      <c r="B24" s="15">
        <v>2</v>
      </c>
      <c r="C24" s="22" t="s">
        <v>20</v>
      </c>
      <c r="D24" s="73" t="s">
        <v>21</v>
      </c>
      <c r="E24" s="39" t="s">
        <v>86</v>
      </c>
      <c r="F24" s="40">
        <v>260</v>
      </c>
      <c r="G24" s="40">
        <v>23.3</v>
      </c>
      <c r="H24" s="40">
        <v>20.3</v>
      </c>
      <c r="I24" s="40">
        <v>48.4</v>
      </c>
      <c r="J24" s="40">
        <v>469.6</v>
      </c>
      <c r="K24" s="41" t="s">
        <v>47</v>
      </c>
      <c r="L24" s="40">
        <v>66</v>
      </c>
    </row>
    <row r="25" spans="1:12" ht="15">
      <c r="A25" s="14"/>
      <c r="B25" s="15"/>
      <c r="C25" s="11"/>
      <c r="D25" s="7" t="s">
        <v>22</v>
      </c>
      <c r="E25" s="42" t="s">
        <v>48</v>
      </c>
      <c r="F25" s="43">
        <v>200</v>
      </c>
      <c r="G25" s="43">
        <v>3.9</v>
      </c>
      <c r="H25" s="43">
        <v>2.9</v>
      </c>
      <c r="I25" s="43">
        <v>11.2</v>
      </c>
      <c r="J25" s="43">
        <v>86</v>
      </c>
      <c r="K25" s="44" t="s">
        <v>49</v>
      </c>
      <c r="L25" s="43">
        <v>8</v>
      </c>
    </row>
    <row r="26" spans="1:12" ht="15">
      <c r="A26" s="14"/>
      <c r="B26" s="15"/>
      <c r="C26" s="11"/>
      <c r="D26" s="7" t="s">
        <v>23</v>
      </c>
      <c r="E26" s="42" t="s">
        <v>65</v>
      </c>
      <c r="F26" s="43">
        <v>40</v>
      </c>
      <c r="G26" s="43">
        <v>3</v>
      </c>
      <c r="H26" s="43">
        <v>0.3</v>
      </c>
      <c r="I26" s="43">
        <v>19.7</v>
      </c>
      <c r="J26" s="43">
        <v>93.8</v>
      </c>
      <c r="K26" s="44" t="s">
        <v>43</v>
      </c>
      <c r="L26" s="43">
        <v>2</v>
      </c>
    </row>
    <row r="27" spans="1:12" ht="1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>SUM(G24:G29)</f>
        <v>30.2</v>
      </c>
      <c r="H30" s="19">
        <f>SUM(H24:H29)</f>
        <v>23.5</v>
      </c>
      <c r="I30" s="19">
        <v>79.3</v>
      </c>
      <c r="J30" s="19">
        <v>649.4</v>
      </c>
      <c r="K30" s="25"/>
      <c r="L30" s="19">
        <f>SUM(L24:L29)</f>
        <v>76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.75" thickBot="1">
      <c r="A40" s="14"/>
      <c r="B40" s="15"/>
      <c r="C40" s="11"/>
      <c r="D40" s="51" t="s">
        <v>33</v>
      </c>
      <c r="E40" s="52"/>
      <c r="F40" s="53">
        <f>SUM(F31:F39)</f>
        <v>0</v>
      </c>
      <c r="G40" s="53">
        <f t="shared" ref="G40" si="4">SUM(G31:G39)</f>
        <v>0</v>
      </c>
      <c r="H40" s="53">
        <f t="shared" ref="H40" si="5">SUM(H31:H39)</f>
        <v>0</v>
      </c>
      <c r="I40" s="53">
        <f t="shared" ref="I40" si="6">SUM(I31:I39)</f>
        <v>0</v>
      </c>
      <c r="J40" s="53">
        <f t="shared" ref="J40:L40" si="7">SUM(J31:J39)</f>
        <v>0</v>
      </c>
      <c r="K40" s="54"/>
      <c r="L40" s="53">
        <f t="shared" si="7"/>
        <v>0</v>
      </c>
    </row>
    <row r="41" spans="1:12" ht="15.75" customHeight="1" thickBot="1">
      <c r="A41" s="55">
        <f>A24</f>
        <v>1</v>
      </c>
      <c r="B41" s="56">
        <f>B24</f>
        <v>2</v>
      </c>
      <c r="C41" s="89" t="s">
        <v>4</v>
      </c>
      <c r="D41" s="91"/>
      <c r="E41" s="57"/>
      <c r="F41" s="58">
        <f>F30+F40</f>
        <v>500</v>
      </c>
      <c r="G41" s="58">
        <f t="shared" ref="G41" si="8">G30+G40</f>
        <v>30.2</v>
      </c>
      <c r="H41" s="58">
        <f t="shared" ref="H41" si="9">H30+H40</f>
        <v>23.5</v>
      </c>
      <c r="I41" s="58">
        <f t="shared" ref="I41" si="10">I30+I40</f>
        <v>79.3</v>
      </c>
      <c r="J41" s="58">
        <f t="shared" ref="J41:L41" si="11">J30+J40</f>
        <v>649.4</v>
      </c>
      <c r="K41" s="58"/>
      <c r="L41" s="59">
        <f t="shared" si="11"/>
        <v>76</v>
      </c>
    </row>
    <row r="42" spans="1:12" ht="25.5">
      <c r="A42" s="20">
        <v>1</v>
      </c>
      <c r="B42" s="21">
        <v>3</v>
      </c>
      <c r="C42" s="22" t="s">
        <v>20</v>
      </c>
      <c r="D42" s="73" t="s">
        <v>21</v>
      </c>
      <c r="E42" s="39" t="s">
        <v>87</v>
      </c>
      <c r="F42" s="40">
        <v>260</v>
      </c>
      <c r="G42" s="40">
        <v>18.899999999999999</v>
      </c>
      <c r="H42" s="40">
        <v>24</v>
      </c>
      <c r="I42" s="40">
        <v>28.2</v>
      </c>
      <c r="J42" s="40">
        <v>403.7</v>
      </c>
      <c r="K42" s="41" t="s">
        <v>50</v>
      </c>
      <c r="L42" s="40">
        <v>50</v>
      </c>
    </row>
    <row r="43" spans="1:12" ht="15">
      <c r="A43" s="23"/>
      <c r="B43" s="15"/>
      <c r="C43" s="11"/>
      <c r="D43" s="7" t="s">
        <v>22</v>
      </c>
      <c r="E43" s="42" t="s">
        <v>81</v>
      </c>
      <c r="F43" s="43">
        <v>200</v>
      </c>
      <c r="G43" s="43">
        <v>0.2</v>
      </c>
      <c r="H43" s="43">
        <v>0</v>
      </c>
      <c r="I43" s="43">
        <v>0.1</v>
      </c>
      <c r="J43" s="43">
        <v>1.4</v>
      </c>
      <c r="K43" s="44" t="s">
        <v>51</v>
      </c>
      <c r="L43" s="43">
        <v>2.5</v>
      </c>
    </row>
    <row r="44" spans="1:12" ht="15">
      <c r="A44" s="23"/>
      <c r="B44" s="15"/>
      <c r="C44" s="11"/>
      <c r="D44" s="7" t="s">
        <v>23</v>
      </c>
      <c r="E44" s="42" t="s">
        <v>40</v>
      </c>
      <c r="F44" s="43">
        <v>40</v>
      </c>
      <c r="G44" s="43">
        <v>3</v>
      </c>
      <c r="H44" s="43">
        <v>0.3</v>
      </c>
      <c r="I44" s="43">
        <v>19.7</v>
      </c>
      <c r="J44" s="43">
        <v>93.8</v>
      </c>
      <c r="K44" s="44" t="s">
        <v>43</v>
      </c>
      <c r="L44" s="43">
        <v>2</v>
      </c>
    </row>
    <row r="45" spans="1:12" ht="15">
      <c r="A45" s="23"/>
      <c r="B45" s="15"/>
      <c r="C45" s="11"/>
      <c r="D45" s="7" t="s">
        <v>24</v>
      </c>
      <c r="E45" s="42" t="s">
        <v>46</v>
      </c>
      <c r="F45" s="43">
        <v>100</v>
      </c>
      <c r="G45" s="43">
        <v>0.4</v>
      </c>
      <c r="H45" s="43">
        <v>0.4</v>
      </c>
      <c r="I45" s="43">
        <v>8.8000000000000007</v>
      </c>
      <c r="J45" s="43">
        <v>40</v>
      </c>
      <c r="K45" s="44" t="s">
        <v>43</v>
      </c>
      <c r="L45" s="43">
        <v>12.5</v>
      </c>
    </row>
    <row r="46" spans="1:12" ht="15">
      <c r="A46" s="23"/>
      <c r="B46" s="15"/>
      <c r="C46" s="11"/>
      <c r="D46" s="6" t="s">
        <v>66</v>
      </c>
      <c r="E46" s="42" t="s">
        <v>67</v>
      </c>
      <c r="F46" s="43">
        <v>50</v>
      </c>
      <c r="G46" s="43">
        <v>3.9</v>
      </c>
      <c r="H46" s="43">
        <v>1.2</v>
      </c>
      <c r="I46" s="43">
        <v>26.7</v>
      </c>
      <c r="J46" s="43">
        <v>133</v>
      </c>
      <c r="K46" s="44" t="s">
        <v>43</v>
      </c>
      <c r="L46" s="43">
        <v>10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650</v>
      </c>
      <c r="G49" s="19">
        <f t="shared" ref="G49" si="12">SUM(G42:G48)</f>
        <v>26.399999999999995</v>
      </c>
      <c r="H49" s="19">
        <f t="shared" ref="H49" si="13">SUM(H42:H48)</f>
        <v>25.9</v>
      </c>
      <c r="I49" s="19">
        <f t="shared" ref="I49" si="14">SUM(I42:I48)</f>
        <v>83.5</v>
      </c>
      <c r="J49" s="19">
        <f t="shared" ref="J49:L49" si="15">SUM(J42:J48)</f>
        <v>671.9</v>
      </c>
      <c r="K49" s="25"/>
      <c r="L49" s="19">
        <f t="shared" si="15"/>
        <v>77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customHeight="1" thickBot="1">
      <c r="A60" s="29">
        <f>A42</f>
        <v>1</v>
      </c>
      <c r="B60" s="30">
        <f>B42</f>
        <v>3</v>
      </c>
      <c r="C60" s="87" t="s">
        <v>4</v>
      </c>
      <c r="D60" s="88"/>
      <c r="E60" s="31"/>
      <c r="F60" s="32">
        <f>F49+F59</f>
        <v>650</v>
      </c>
      <c r="G60" s="32">
        <f t="shared" ref="G60" si="20">G49+G59</f>
        <v>26.399999999999995</v>
      </c>
      <c r="H60" s="32">
        <f t="shared" ref="H60" si="21">H49+H59</f>
        <v>25.9</v>
      </c>
      <c r="I60" s="32">
        <f t="shared" ref="I60" si="22">I49+I59</f>
        <v>83.5</v>
      </c>
      <c r="J60" s="32">
        <f t="shared" ref="J60:L60" si="23">J49+J59</f>
        <v>671.9</v>
      </c>
      <c r="K60" s="32"/>
      <c r="L60" s="32">
        <f t="shared" si="23"/>
        <v>77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 t="s">
        <v>89</v>
      </c>
      <c r="F61" s="40">
        <v>280</v>
      </c>
      <c r="G61" s="40">
        <v>20.7</v>
      </c>
      <c r="H61" s="40">
        <v>19.8</v>
      </c>
      <c r="I61" s="40">
        <v>46.8</v>
      </c>
      <c r="J61" s="40">
        <v>448.1</v>
      </c>
      <c r="K61" s="41" t="s">
        <v>53</v>
      </c>
      <c r="L61" s="40">
        <v>52</v>
      </c>
    </row>
    <row r="62" spans="1:12" ht="15">
      <c r="A62" s="23"/>
      <c r="B62" s="15"/>
      <c r="C62" s="11"/>
      <c r="D62" s="7" t="s">
        <v>22</v>
      </c>
      <c r="E62" s="42" t="s">
        <v>44</v>
      </c>
      <c r="F62" s="43">
        <v>200</v>
      </c>
      <c r="G62" s="43">
        <v>4.7</v>
      </c>
      <c r="H62" s="43">
        <v>3.5</v>
      </c>
      <c r="I62" s="43">
        <v>12.5</v>
      </c>
      <c r="J62" s="43">
        <v>100.4</v>
      </c>
      <c r="K62" s="44" t="s">
        <v>45</v>
      </c>
      <c r="L62" s="43">
        <v>10</v>
      </c>
    </row>
    <row r="63" spans="1:12" ht="15">
      <c r="A63" s="23"/>
      <c r="B63" s="15"/>
      <c r="C63" s="11"/>
      <c r="D63" s="7" t="s">
        <v>23</v>
      </c>
      <c r="E63" s="42" t="s">
        <v>40</v>
      </c>
      <c r="F63" s="43">
        <v>40</v>
      </c>
      <c r="G63" s="43">
        <v>3</v>
      </c>
      <c r="H63" s="43">
        <v>0.3</v>
      </c>
      <c r="I63" s="43">
        <v>19.7</v>
      </c>
      <c r="J63" s="43">
        <v>93.8</v>
      </c>
      <c r="K63" s="44" t="s">
        <v>63</v>
      </c>
      <c r="L63" s="43">
        <v>2</v>
      </c>
    </row>
    <row r="64" spans="1:12" ht="15">
      <c r="A64" s="23"/>
      <c r="B64" s="15"/>
      <c r="C64" s="11"/>
      <c r="D64" s="6" t="s">
        <v>82</v>
      </c>
      <c r="E64" s="42" t="s">
        <v>83</v>
      </c>
      <c r="F64" s="43">
        <v>40</v>
      </c>
      <c r="G64" s="43">
        <v>0.1</v>
      </c>
      <c r="H64" s="43">
        <v>7.3</v>
      </c>
      <c r="I64" s="43">
        <v>0.1</v>
      </c>
      <c r="J64" s="43">
        <v>400</v>
      </c>
      <c r="K64" s="44" t="s">
        <v>43</v>
      </c>
      <c r="L64" s="43">
        <v>13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33</v>
      </c>
      <c r="E66" s="9"/>
      <c r="F66" s="19">
        <f>SUM(F61:F65)</f>
        <v>560</v>
      </c>
      <c r="G66" s="19">
        <f>SUM(G61:G65)</f>
        <v>28.5</v>
      </c>
      <c r="H66" s="19">
        <f>SUM(H61:H65)</f>
        <v>30.900000000000002</v>
      </c>
      <c r="I66" s="19">
        <f>SUM(I61:I65)</f>
        <v>79.099999999999994</v>
      </c>
      <c r="J66" s="19">
        <f>SUM(J61:J65)</f>
        <v>1042.3</v>
      </c>
      <c r="K66" s="25"/>
      <c r="L66" s="19">
        <f>SUM(L61:L65)</f>
        <v>77</v>
      </c>
    </row>
    <row r="67" spans="1:12" ht="15">
      <c r="A67" s="26">
        <f>A61</f>
        <v>1</v>
      </c>
      <c r="B67" s="13">
        <f>B61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4">SUM(G67:G75)</f>
        <v>0</v>
      </c>
      <c r="H76" s="19">
        <f t="shared" ref="H76" si="25">SUM(H67:H75)</f>
        <v>0</v>
      </c>
      <c r="I76" s="19">
        <f t="shared" ref="I76" si="26">SUM(I67:I75)</f>
        <v>0</v>
      </c>
      <c r="J76" s="19">
        <f t="shared" ref="J76:L76" si="27">SUM(J67:J75)</f>
        <v>0</v>
      </c>
      <c r="K76" s="25"/>
      <c r="L76" s="19">
        <f t="shared" si="27"/>
        <v>0</v>
      </c>
    </row>
    <row r="77" spans="1:12" ht="15.75" customHeight="1" thickBot="1">
      <c r="A77" s="29">
        <f>A61</f>
        <v>1</v>
      </c>
      <c r="B77" s="30">
        <f>B61</f>
        <v>4</v>
      </c>
      <c r="C77" s="87" t="s">
        <v>4</v>
      </c>
      <c r="D77" s="88"/>
      <c r="E77" s="31"/>
      <c r="F77" s="32">
        <f>F66+F76</f>
        <v>560</v>
      </c>
      <c r="G77" s="32">
        <f t="shared" ref="G77" si="28">G66+G76</f>
        <v>28.5</v>
      </c>
      <c r="H77" s="32">
        <f t="shared" ref="H77" si="29">H66+H76</f>
        <v>30.900000000000002</v>
      </c>
      <c r="I77" s="32">
        <f t="shared" ref="I77" si="30">I66+I76</f>
        <v>79.099999999999994</v>
      </c>
      <c r="J77" s="32">
        <f t="shared" ref="J77:L77" si="31">J66+J76</f>
        <v>1042.3</v>
      </c>
      <c r="K77" s="32"/>
      <c r="L77" s="32">
        <f t="shared" si="31"/>
        <v>77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39" t="s">
        <v>68</v>
      </c>
      <c r="F78" s="40">
        <v>250</v>
      </c>
      <c r="G78" s="78">
        <v>25.1</v>
      </c>
      <c r="H78" s="74">
        <v>23.4</v>
      </c>
      <c r="I78" s="81">
        <v>21.5</v>
      </c>
      <c r="J78" s="40">
        <v>397.4</v>
      </c>
      <c r="K78" s="41" t="s">
        <v>71</v>
      </c>
      <c r="L78" s="40">
        <v>45</v>
      </c>
    </row>
    <row r="79" spans="1:12" ht="15">
      <c r="A79" s="23"/>
      <c r="B79" s="15"/>
      <c r="C79" s="11"/>
      <c r="D79" s="7" t="s">
        <v>22</v>
      </c>
      <c r="E79" s="42" t="s">
        <v>69</v>
      </c>
      <c r="F79" s="43">
        <v>200</v>
      </c>
      <c r="G79" s="79">
        <v>0.1</v>
      </c>
      <c r="H79" s="75">
        <v>7.3</v>
      </c>
      <c r="I79" s="82">
        <v>7.3</v>
      </c>
      <c r="J79" s="43">
        <v>31.3</v>
      </c>
      <c r="K79" s="44" t="s">
        <v>72</v>
      </c>
      <c r="L79" s="43">
        <v>4</v>
      </c>
    </row>
    <row r="80" spans="1:12" ht="15">
      <c r="A80" s="23"/>
      <c r="B80" s="15"/>
      <c r="C80" s="11"/>
      <c r="D80" s="7" t="s">
        <v>23</v>
      </c>
      <c r="E80" s="42" t="s">
        <v>40</v>
      </c>
      <c r="F80" s="43">
        <v>40</v>
      </c>
      <c r="G80" s="79">
        <v>0.3</v>
      </c>
      <c r="H80" s="75">
        <v>0.3</v>
      </c>
      <c r="I80" s="82">
        <v>19.7</v>
      </c>
      <c r="J80" s="43">
        <v>93.8</v>
      </c>
      <c r="K80" s="44" t="s">
        <v>43</v>
      </c>
      <c r="L80" s="43">
        <v>2</v>
      </c>
    </row>
    <row r="81" spans="1:12" ht="15.75" thickBot="1">
      <c r="A81" s="23"/>
      <c r="B81" s="15"/>
      <c r="C81" s="11"/>
      <c r="D81" s="6" t="s">
        <v>54</v>
      </c>
      <c r="E81" s="42" t="s">
        <v>70</v>
      </c>
      <c r="F81" s="43">
        <v>10</v>
      </c>
      <c r="G81" s="80">
        <v>2.6</v>
      </c>
      <c r="H81" s="76">
        <v>7.3</v>
      </c>
      <c r="I81" s="83">
        <v>0.1</v>
      </c>
      <c r="J81" s="43">
        <v>66.099999999999994</v>
      </c>
      <c r="K81" s="44" t="s">
        <v>55</v>
      </c>
      <c r="L81" s="43">
        <v>6</v>
      </c>
    </row>
    <row r="82" spans="1:12" ht="15.75" thickBot="1">
      <c r="A82" s="23"/>
      <c r="B82" s="15"/>
      <c r="C82" s="11"/>
      <c r="D82" s="6" t="s">
        <v>82</v>
      </c>
      <c r="E82" s="42" t="s">
        <v>83</v>
      </c>
      <c r="F82" s="43">
        <v>40</v>
      </c>
      <c r="G82" s="80">
        <v>0.1</v>
      </c>
      <c r="H82" s="76">
        <v>7.3</v>
      </c>
      <c r="I82" s="83">
        <v>0.1</v>
      </c>
      <c r="J82" s="43">
        <v>400</v>
      </c>
      <c r="K82" s="44" t="s">
        <v>43</v>
      </c>
      <c r="L82" s="43">
        <v>20</v>
      </c>
    </row>
    <row r="83" spans="1:12" ht="15">
      <c r="A83" s="24"/>
      <c r="B83" s="17"/>
      <c r="C83" s="8"/>
      <c r="D83" s="18" t="s">
        <v>33</v>
      </c>
      <c r="E83" s="9"/>
      <c r="F83" s="19">
        <f>SUM(F78:F82)</f>
        <v>540</v>
      </c>
      <c r="G83" s="77">
        <f t="shared" ref="G83" si="32">SUM(G78:G82)</f>
        <v>28.200000000000006</v>
      </c>
      <c r="H83" s="19">
        <f t="shared" ref="H83" si="33">SUM(H78:H82)</f>
        <v>45.599999999999994</v>
      </c>
      <c r="I83" s="19">
        <f t="shared" ref="I83" si="34">SUM(I78:I82)</f>
        <v>48.7</v>
      </c>
      <c r="J83" s="19">
        <f t="shared" ref="J83:L83" si="35">SUM(J78:J82)</f>
        <v>988.6</v>
      </c>
      <c r="K83" s="25"/>
      <c r="L83" s="19">
        <f t="shared" si="35"/>
        <v>77</v>
      </c>
    </row>
    <row r="84" spans="1:12" ht="1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6">SUM(G84:G92)</f>
        <v>0</v>
      </c>
      <c r="H93" s="19">
        <f t="shared" ref="H93" si="37">SUM(H84:H92)</f>
        <v>0</v>
      </c>
      <c r="I93" s="19">
        <f t="shared" ref="I93" si="38">SUM(I84:I92)</f>
        <v>0</v>
      </c>
      <c r="J93" s="19">
        <f t="shared" ref="J93:L93" si="39">SUM(J84:J92)</f>
        <v>0</v>
      </c>
      <c r="K93" s="25"/>
      <c r="L93" s="19">
        <f t="shared" si="39"/>
        <v>0</v>
      </c>
    </row>
    <row r="94" spans="1:12" ht="15.75" customHeight="1" thickBot="1">
      <c r="A94" s="29">
        <f>A78</f>
        <v>1</v>
      </c>
      <c r="B94" s="30">
        <f>B78</f>
        <v>5</v>
      </c>
      <c r="C94" s="87" t="s">
        <v>4</v>
      </c>
      <c r="D94" s="88"/>
      <c r="E94" s="31"/>
      <c r="F94" s="32">
        <f>F83+F93</f>
        <v>540</v>
      </c>
      <c r="G94" s="32">
        <f t="shared" ref="G94" si="40">G83+G93</f>
        <v>28.200000000000006</v>
      </c>
      <c r="H94" s="32">
        <f t="shared" ref="H94" si="41">H83+H93</f>
        <v>45.599999999999994</v>
      </c>
      <c r="I94" s="32">
        <f t="shared" ref="I94" si="42">I83+I93</f>
        <v>48.7</v>
      </c>
      <c r="J94" s="32">
        <f t="shared" ref="J94:L94" si="43">J83+J93</f>
        <v>988.6</v>
      </c>
      <c r="K94" s="32"/>
      <c r="L94" s="32">
        <f t="shared" si="43"/>
        <v>77</v>
      </c>
    </row>
    <row r="95" spans="1:12" ht="15">
      <c r="A95" s="20">
        <v>2</v>
      </c>
      <c r="B95" s="21">
        <v>1</v>
      </c>
      <c r="C95" s="22" t="s">
        <v>20</v>
      </c>
      <c r="D95" s="5" t="s">
        <v>21</v>
      </c>
      <c r="E95" s="39" t="s">
        <v>73</v>
      </c>
      <c r="F95" s="40">
        <v>220</v>
      </c>
      <c r="G95" s="40">
        <v>9.1</v>
      </c>
      <c r="H95" s="40">
        <v>11.1</v>
      </c>
      <c r="I95" s="40">
        <v>41.4</v>
      </c>
      <c r="J95" s="40">
        <v>302.39999999999998</v>
      </c>
      <c r="K95" s="41" t="s">
        <v>75</v>
      </c>
      <c r="L95" s="40">
        <v>22</v>
      </c>
    </row>
    <row r="96" spans="1:12" ht="15">
      <c r="A96" s="23"/>
      <c r="B96" s="15"/>
      <c r="C96" s="11"/>
      <c r="D96" s="7" t="s">
        <v>22</v>
      </c>
      <c r="E96" s="42" t="s">
        <v>61</v>
      </c>
      <c r="F96" s="43">
        <v>200</v>
      </c>
      <c r="G96" s="43">
        <v>0.2</v>
      </c>
      <c r="H96" s="43">
        <v>0.1</v>
      </c>
      <c r="I96" s="43">
        <v>6.6</v>
      </c>
      <c r="J96" s="43">
        <v>27.9</v>
      </c>
      <c r="K96" s="44" t="s">
        <v>62</v>
      </c>
      <c r="L96" s="43">
        <v>4</v>
      </c>
    </row>
    <row r="97" spans="1:12" ht="15">
      <c r="A97" s="23"/>
      <c r="B97" s="15"/>
      <c r="C97" s="11"/>
      <c r="D97" s="7" t="s">
        <v>23</v>
      </c>
      <c r="E97" s="42" t="s">
        <v>40</v>
      </c>
      <c r="F97" s="43">
        <v>40</v>
      </c>
      <c r="G97" s="43">
        <v>3</v>
      </c>
      <c r="H97" s="43">
        <v>0.3</v>
      </c>
      <c r="I97" s="43">
        <v>19.7</v>
      </c>
      <c r="J97" s="43">
        <v>93.8</v>
      </c>
      <c r="K97" s="44" t="s">
        <v>43</v>
      </c>
      <c r="L97" s="43">
        <v>2</v>
      </c>
    </row>
    <row r="98" spans="1:12" ht="15">
      <c r="A98" s="23"/>
      <c r="B98" s="15"/>
      <c r="C98" s="11"/>
      <c r="D98" s="7" t="s">
        <v>24</v>
      </c>
      <c r="E98" s="42" t="s">
        <v>41</v>
      </c>
      <c r="F98" s="43">
        <v>100</v>
      </c>
      <c r="G98" s="43">
        <v>0.8</v>
      </c>
      <c r="H98" s="43">
        <v>0.2</v>
      </c>
      <c r="I98" s="43">
        <v>7.5</v>
      </c>
      <c r="J98" s="43">
        <v>35</v>
      </c>
      <c r="K98" s="44" t="s">
        <v>43</v>
      </c>
      <c r="L98" s="43">
        <v>23.2</v>
      </c>
    </row>
    <row r="99" spans="1:12" ht="15">
      <c r="A99" s="23"/>
      <c r="B99" s="15"/>
      <c r="C99" s="11"/>
      <c r="D99" s="6" t="s">
        <v>42</v>
      </c>
      <c r="E99" s="42" t="s">
        <v>74</v>
      </c>
      <c r="F99" s="43">
        <v>30</v>
      </c>
      <c r="G99" s="43">
        <v>7</v>
      </c>
      <c r="H99" s="43">
        <v>8.9</v>
      </c>
      <c r="I99" s="43">
        <v>0</v>
      </c>
      <c r="J99" s="43">
        <v>107.5</v>
      </c>
      <c r="K99" s="44" t="s">
        <v>39</v>
      </c>
      <c r="L99" s="43">
        <v>20</v>
      </c>
    </row>
    <row r="100" spans="1:12" ht="15">
      <c r="A100" s="23"/>
      <c r="B100" s="15"/>
      <c r="C100" s="11"/>
      <c r="D100" s="6" t="s">
        <v>54</v>
      </c>
      <c r="E100" s="42" t="s">
        <v>70</v>
      </c>
      <c r="F100" s="43">
        <v>10</v>
      </c>
      <c r="G100" s="43">
        <v>0.1</v>
      </c>
      <c r="H100" s="43">
        <v>7.3</v>
      </c>
      <c r="I100" s="43">
        <v>0.1</v>
      </c>
      <c r="J100" s="43">
        <v>66.099999999999994</v>
      </c>
      <c r="K100" s="44" t="s">
        <v>55</v>
      </c>
      <c r="L100" s="43">
        <v>6</v>
      </c>
    </row>
    <row r="101" spans="1:12" ht="15">
      <c r="A101" s="24"/>
      <c r="B101" s="17"/>
      <c r="C101" s="8"/>
      <c r="D101" s="18" t="s">
        <v>33</v>
      </c>
      <c r="E101" s="9"/>
      <c r="F101" s="19">
        <f>SUM(F95:F100)</f>
        <v>600</v>
      </c>
      <c r="G101" s="19">
        <f t="shared" ref="G101:J101" si="44">SUM(G95:G100)</f>
        <v>20.200000000000003</v>
      </c>
      <c r="H101" s="19">
        <f t="shared" si="44"/>
        <v>27.900000000000002</v>
      </c>
      <c r="I101" s="19">
        <f t="shared" si="44"/>
        <v>75.3</v>
      </c>
      <c r="J101" s="19">
        <f t="shared" si="44"/>
        <v>632.69999999999993</v>
      </c>
      <c r="K101" s="25"/>
      <c r="L101" s="19">
        <f t="shared" ref="L101" si="45">SUM(L95:L100)</f>
        <v>77.2</v>
      </c>
    </row>
    <row r="102" spans="1:12" ht="15">
      <c r="A102" s="26">
        <f>A95</f>
        <v>2</v>
      </c>
      <c r="B102" s="13">
        <f>B95</f>
        <v>1</v>
      </c>
      <c r="C102" s="10" t="s">
        <v>25</v>
      </c>
      <c r="D102" s="7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27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29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30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:J111" si="46">SUM(G102:G110)</f>
        <v>0</v>
      </c>
      <c r="H111" s="19">
        <f t="shared" si="46"/>
        <v>0</v>
      </c>
      <c r="I111" s="19">
        <f t="shared" si="46"/>
        <v>0</v>
      </c>
      <c r="J111" s="19">
        <f t="shared" si="46"/>
        <v>0</v>
      </c>
      <c r="K111" s="25"/>
      <c r="L111" s="19">
        <f t="shared" ref="L111" si="47">SUM(L102:L110)</f>
        <v>0</v>
      </c>
    </row>
    <row r="112" spans="1:12" ht="15.75" customHeight="1" thickBot="1">
      <c r="A112" s="29">
        <f>A95</f>
        <v>2</v>
      </c>
      <c r="B112" s="30">
        <f>B95</f>
        <v>1</v>
      </c>
      <c r="C112" s="87" t="s">
        <v>4</v>
      </c>
      <c r="D112" s="88"/>
      <c r="E112" s="31"/>
      <c r="F112" s="32">
        <f>F101+F111</f>
        <v>600</v>
      </c>
      <c r="G112" s="32">
        <f t="shared" ref="G112" si="48">G101+G111</f>
        <v>20.200000000000003</v>
      </c>
      <c r="H112" s="32">
        <f t="shared" ref="H112" si="49">H101+H111</f>
        <v>27.900000000000002</v>
      </c>
      <c r="I112" s="32">
        <f t="shared" ref="I112" si="50">I101+I111</f>
        <v>75.3</v>
      </c>
      <c r="J112" s="32">
        <f t="shared" ref="J112:L112" si="51">J101+J111</f>
        <v>632.69999999999993</v>
      </c>
      <c r="K112" s="32"/>
      <c r="L112" s="32">
        <f t="shared" si="51"/>
        <v>77.2</v>
      </c>
    </row>
    <row r="113" spans="1:12" ht="25.5">
      <c r="A113" s="14">
        <v>2</v>
      </c>
      <c r="B113" s="15">
        <v>2</v>
      </c>
      <c r="C113" s="22" t="s">
        <v>20</v>
      </c>
      <c r="D113" s="5" t="s">
        <v>21</v>
      </c>
      <c r="E113" s="65" t="s">
        <v>88</v>
      </c>
      <c r="F113" s="66">
        <v>275</v>
      </c>
      <c r="G113" s="66">
        <v>25.3</v>
      </c>
      <c r="H113" s="66">
        <v>11.7</v>
      </c>
      <c r="I113" s="66">
        <v>57.9</v>
      </c>
      <c r="J113" s="66">
        <v>438.1</v>
      </c>
      <c r="K113" s="67" t="s">
        <v>47</v>
      </c>
      <c r="L113" s="68">
        <v>57</v>
      </c>
    </row>
    <row r="114" spans="1:12" ht="15">
      <c r="A114" s="14"/>
      <c r="B114" s="15"/>
      <c r="C114" s="11"/>
      <c r="D114" s="7" t="s">
        <v>22</v>
      </c>
      <c r="E114" s="62" t="s">
        <v>76</v>
      </c>
      <c r="F114" s="43">
        <v>200</v>
      </c>
      <c r="G114" s="43">
        <v>1.6</v>
      </c>
      <c r="H114" s="43">
        <v>1.1000000000000001</v>
      </c>
      <c r="I114" s="43">
        <v>8.6</v>
      </c>
      <c r="J114" s="43">
        <v>50.9</v>
      </c>
      <c r="K114" s="64" t="s">
        <v>77</v>
      </c>
      <c r="L114" s="43">
        <v>7.2</v>
      </c>
    </row>
    <row r="115" spans="1:12" ht="15">
      <c r="A115" s="14"/>
      <c r="B115" s="15"/>
      <c r="C115" s="11"/>
      <c r="D115" s="7" t="s">
        <v>23</v>
      </c>
      <c r="E115" s="62" t="s">
        <v>40</v>
      </c>
      <c r="F115" s="43">
        <v>40</v>
      </c>
      <c r="G115" s="43">
        <v>3</v>
      </c>
      <c r="H115" s="43">
        <v>3</v>
      </c>
      <c r="I115" s="43">
        <v>19.7</v>
      </c>
      <c r="J115" s="43">
        <v>93.8</v>
      </c>
      <c r="K115" s="64" t="s">
        <v>43</v>
      </c>
      <c r="L115" s="43">
        <v>2</v>
      </c>
    </row>
    <row r="116" spans="1:12" ht="15">
      <c r="A116" s="14"/>
      <c r="B116" s="15"/>
      <c r="C116" s="11"/>
      <c r="D116" s="7" t="s">
        <v>24</v>
      </c>
      <c r="E116" s="62" t="s">
        <v>46</v>
      </c>
      <c r="F116" s="43">
        <v>100</v>
      </c>
      <c r="G116" s="43">
        <v>0.4</v>
      </c>
      <c r="H116" s="69">
        <v>0.3</v>
      </c>
      <c r="I116" s="43">
        <v>10.3</v>
      </c>
      <c r="J116" s="43">
        <v>45.5</v>
      </c>
      <c r="K116" s="64" t="s">
        <v>43</v>
      </c>
      <c r="L116" s="43">
        <v>11.25</v>
      </c>
    </row>
    <row r="117" spans="1:12" ht="15">
      <c r="A117" s="14"/>
      <c r="B117" s="15"/>
      <c r="C117" s="11"/>
      <c r="D117" s="7"/>
      <c r="E117" s="62"/>
      <c r="F117" s="43"/>
      <c r="G117" s="43"/>
      <c r="H117" s="69"/>
      <c r="I117" s="43"/>
      <c r="J117" s="43"/>
      <c r="K117" s="64"/>
      <c r="L117" s="43"/>
    </row>
    <row r="118" spans="1:12" ht="1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6"/>
      <c r="B119" s="17"/>
      <c r="C119" s="8"/>
      <c r="D119" s="18" t="s">
        <v>33</v>
      </c>
      <c r="E119" s="9"/>
      <c r="F119" s="19">
        <f>SUM(F113:F118)</f>
        <v>615</v>
      </c>
      <c r="G119" s="19">
        <f>SUM(G113:G118)</f>
        <v>30.3</v>
      </c>
      <c r="H119" s="19">
        <f>SUM(H113:H118)</f>
        <v>16.099999999999998</v>
      </c>
      <c r="I119" s="19">
        <f>SUM(I113:I118)</f>
        <v>96.5</v>
      </c>
      <c r="J119" s="19">
        <f>SUM(J113:J118)</f>
        <v>628.29999999999995</v>
      </c>
      <c r="K119" s="25"/>
      <c r="L119" s="19">
        <f>SUM(L113:L118)</f>
        <v>77.45</v>
      </c>
    </row>
    <row r="120" spans="1:12" ht="15">
      <c r="A120" s="13">
        <f>A113</f>
        <v>2</v>
      </c>
      <c r="B120" s="13">
        <f>B113</f>
        <v>2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52">SUM(G120:G128)</f>
        <v>0</v>
      </c>
      <c r="H129" s="19">
        <f t="shared" si="52"/>
        <v>0</v>
      </c>
      <c r="I129" s="19">
        <f t="shared" si="52"/>
        <v>0</v>
      </c>
      <c r="J129" s="19">
        <f t="shared" si="52"/>
        <v>0</v>
      </c>
      <c r="K129" s="25"/>
      <c r="L129" s="19">
        <f t="shared" ref="L129" si="53">SUM(L120:L128)</f>
        <v>0</v>
      </c>
    </row>
    <row r="130" spans="1:12" ht="15" customHeight="1" thickBot="1">
      <c r="A130" s="33">
        <f>A113</f>
        <v>2</v>
      </c>
      <c r="B130" s="33">
        <f>B113</f>
        <v>2</v>
      </c>
      <c r="C130" s="87" t="s">
        <v>4</v>
      </c>
      <c r="D130" s="88"/>
      <c r="E130" s="31"/>
      <c r="F130" s="32">
        <f>F119+F129</f>
        <v>615</v>
      </c>
      <c r="G130" s="32">
        <f t="shared" ref="G130" si="54">G119+G129</f>
        <v>30.3</v>
      </c>
      <c r="H130" s="32">
        <f t="shared" ref="H130" si="55">H119+H129</f>
        <v>16.099999999999998</v>
      </c>
      <c r="I130" s="32">
        <f t="shared" ref="I130" si="56">I119+I129</f>
        <v>96.5</v>
      </c>
      <c r="J130" s="32">
        <f t="shared" ref="J130:L130" si="57">J119+J129</f>
        <v>628.29999999999995</v>
      </c>
      <c r="K130" s="32"/>
      <c r="L130" s="32">
        <f t="shared" si="57"/>
        <v>77.45</v>
      </c>
    </row>
    <row r="131" spans="1:12" ht="15">
      <c r="A131" s="20">
        <v>2</v>
      </c>
      <c r="B131" s="21">
        <v>3</v>
      </c>
      <c r="C131" s="22" t="s">
        <v>20</v>
      </c>
      <c r="D131" s="5" t="s">
        <v>21</v>
      </c>
      <c r="E131" s="61" t="s">
        <v>78</v>
      </c>
      <c r="F131" s="40">
        <v>250</v>
      </c>
      <c r="G131" s="40">
        <v>34</v>
      </c>
      <c r="H131" s="40">
        <v>10.1</v>
      </c>
      <c r="I131" s="40">
        <v>41.5</v>
      </c>
      <c r="J131" s="40">
        <v>393.3</v>
      </c>
      <c r="K131" s="63" t="s">
        <v>79</v>
      </c>
      <c r="L131" s="40">
        <v>50</v>
      </c>
    </row>
    <row r="132" spans="1:12" ht="15">
      <c r="A132" s="23"/>
      <c r="B132" s="15"/>
      <c r="C132" s="11"/>
      <c r="D132" s="7" t="s">
        <v>22</v>
      </c>
      <c r="E132" s="70" t="s">
        <v>69</v>
      </c>
      <c r="F132" s="71">
        <v>200</v>
      </c>
      <c r="G132" s="71">
        <v>0.3</v>
      </c>
      <c r="H132" s="71">
        <v>0.1</v>
      </c>
      <c r="I132" s="71">
        <v>7.3</v>
      </c>
      <c r="J132" s="71">
        <v>31.3</v>
      </c>
      <c r="K132" s="72" t="s">
        <v>72</v>
      </c>
      <c r="L132" s="71">
        <v>4</v>
      </c>
    </row>
    <row r="133" spans="1:12" ht="15.75" customHeight="1">
      <c r="A133" s="23"/>
      <c r="B133" s="15"/>
      <c r="C133" s="11"/>
      <c r="D133" s="7" t="s">
        <v>23</v>
      </c>
      <c r="E133" s="62" t="s">
        <v>40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64" t="s">
        <v>43</v>
      </c>
      <c r="L133" s="43">
        <v>2</v>
      </c>
    </row>
    <row r="134" spans="1:12" ht="15">
      <c r="A134" s="23"/>
      <c r="B134" s="15"/>
      <c r="C134" s="11"/>
      <c r="D134" s="60" t="s">
        <v>54</v>
      </c>
      <c r="E134" s="62" t="s">
        <v>64</v>
      </c>
      <c r="F134" s="43">
        <v>10</v>
      </c>
      <c r="G134" s="43">
        <v>0.1</v>
      </c>
      <c r="H134" s="43">
        <v>7.3</v>
      </c>
      <c r="I134" s="43">
        <v>0.1</v>
      </c>
      <c r="J134" s="43">
        <v>66.099999999999994</v>
      </c>
      <c r="K134" s="64" t="s">
        <v>55</v>
      </c>
      <c r="L134" s="43">
        <v>6</v>
      </c>
    </row>
    <row r="135" spans="1:12" ht="15">
      <c r="A135" s="23"/>
      <c r="B135" s="15"/>
      <c r="C135" s="11"/>
      <c r="D135" s="60"/>
      <c r="E135" s="62" t="s">
        <v>84</v>
      </c>
      <c r="F135" s="43">
        <v>25</v>
      </c>
      <c r="G135" s="43">
        <v>2.5</v>
      </c>
      <c r="H135" s="43">
        <v>3.5</v>
      </c>
      <c r="I135" s="43">
        <v>17</v>
      </c>
      <c r="J135" s="43">
        <v>110</v>
      </c>
      <c r="K135" s="64" t="s">
        <v>43</v>
      </c>
      <c r="L135" s="43">
        <v>14</v>
      </c>
    </row>
    <row r="136" spans="1:12" ht="15">
      <c r="A136" s="24"/>
      <c r="B136" s="17"/>
      <c r="C136" s="8"/>
      <c r="D136" s="18" t="s">
        <v>33</v>
      </c>
      <c r="E136" s="9"/>
      <c r="F136" s="19">
        <f>SUM(F131:F135)</f>
        <v>525</v>
      </c>
      <c r="G136" s="19">
        <f>SUM(G131:G135)</f>
        <v>39.9</v>
      </c>
      <c r="H136" s="19">
        <f>SUM(H131:H135)</f>
        <v>21.3</v>
      </c>
      <c r="I136" s="19">
        <f>SUM(I131:I135)</f>
        <v>85.6</v>
      </c>
      <c r="J136" s="19">
        <f>SUM(J131:J135)</f>
        <v>694.5</v>
      </c>
      <c r="K136" s="25"/>
      <c r="L136" s="19">
        <f>SUM(L131:L135)</f>
        <v>76</v>
      </c>
    </row>
    <row r="137" spans="1:12" ht="15">
      <c r="A137" s="26">
        <f>A131</f>
        <v>2</v>
      </c>
      <c r="B137" s="13">
        <f>B131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>SUM(G137:G145)</f>
        <v>0</v>
      </c>
      <c r="H146" s="19">
        <f>SUM(H137:H145)</f>
        <v>0</v>
      </c>
      <c r="I146" s="19">
        <f>SUM(I137:I145)</f>
        <v>0</v>
      </c>
      <c r="J146" s="19">
        <f>SUM(J137:J145)</f>
        <v>0</v>
      </c>
      <c r="K146" s="25"/>
      <c r="L146" s="19">
        <f>SUM(L137:L145)</f>
        <v>0</v>
      </c>
    </row>
    <row r="147" spans="1:12" ht="15" customHeight="1" thickBot="1">
      <c r="A147" s="29">
        <f>A131</f>
        <v>2</v>
      </c>
      <c r="B147" s="30">
        <f>B131</f>
        <v>3</v>
      </c>
      <c r="C147" s="87" t="s">
        <v>4</v>
      </c>
      <c r="D147" s="88"/>
      <c r="E147" s="31"/>
      <c r="F147" s="32">
        <f>F136+F146</f>
        <v>525</v>
      </c>
      <c r="G147" s="32">
        <f>G136+G146</f>
        <v>39.9</v>
      </c>
      <c r="H147" s="32">
        <f>H136+H146</f>
        <v>21.3</v>
      </c>
      <c r="I147" s="32">
        <f>I136+I146</f>
        <v>85.6</v>
      </c>
      <c r="J147" s="32">
        <f>J136+J146</f>
        <v>694.5</v>
      </c>
      <c r="K147" s="32"/>
      <c r="L147" s="32">
        <f>L136+L146</f>
        <v>76</v>
      </c>
    </row>
    <row r="148" spans="1:12" ht="15">
      <c r="A148" s="20">
        <v>2</v>
      </c>
      <c r="B148" s="21">
        <v>4</v>
      </c>
      <c r="C148" s="22" t="s">
        <v>20</v>
      </c>
      <c r="D148" s="5" t="s">
        <v>21</v>
      </c>
      <c r="E148" s="61" t="s">
        <v>90</v>
      </c>
      <c r="F148" s="40">
        <v>215</v>
      </c>
      <c r="G148" s="40">
        <v>14.4</v>
      </c>
      <c r="H148" s="40">
        <v>18.100000000000001</v>
      </c>
      <c r="I148" s="40">
        <v>6.7</v>
      </c>
      <c r="J148" s="40">
        <v>286.60000000000002</v>
      </c>
      <c r="K148" s="63" t="s">
        <v>80</v>
      </c>
      <c r="L148" s="40">
        <v>35.35</v>
      </c>
    </row>
    <row r="149" spans="1:12" ht="15">
      <c r="A149" s="23"/>
      <c r="B149" s="15"/>
      <c r="C149" s="11"/>
      <c r="D149" s="6" t="s">
        <v>54</v>
      </c>
      <c r="E149" s="62" t="s">
        <v>64</v>
      </c>
      <c r="F149" s="43">
        <v>10</v>
      </c>
      <c r="G149" s="43">
        <v>0.1</v>
      </c>
      <c r="H149" s="43">
        <v>7.3</v>
      </c>
      <c r="I149" s="43">
        <v>0.1</v>
      </c>
      <c r="J149" s="43">
        <v>66.099999999999994</v>
      </c>
      <c r="K149" s="64" t="s">
        <v>55</v>
      </c>
      <c r="L149" s="43">
        <v>6</v>
      </c>
    </row>
    <row r="150" spans="1:12" ht="15">
      <c r="A150" s="23"/>
      <c r="B150" s="15"/>
      <c r="C150" s="11"/>
      <c r="D150" s="7" t="s">
        <v>22</v>
      </c>
      <c r="E150" s="62" t="s">
        <v>61</v>
      </c>
      <c r="F150" s="43">
        <v>200</v>
      </c>
      <c r="G150" s="43">
        <v>0.2</v>
      </c>
      <c r="H150" s="43">
        <v>0.1</v>
      </c>
      <c r="I150" s="43">
        <v>6.6</v>
      </c>
      <c r="J150" s="43">
        <v>27.9</v>
      </c>
      <c r="K150" s="64" t="s">
        <v>62</v>
      </c>
      <c r="L150" s="43">
        <v>4</v>
      </c>
    </row>
    <row r="151" spans="1:12" ht="15">
      <c r="A151" s="23"/>
      <c r="B151" s="15"/>
      <c r="C151" s="11"/>
      <c r="D151" s="7" t="s">
        <v>23</v>
      </c>
      <c r="E151" s="62" t="s">
        <v>40</v>
      </c>
      <c r="F151" s="43">
        <v>40</v>
      </c>
      <c r="G151" s="43">
        <v>3</v>
      </c>
      <c r="H151" s="69">
        <v>0.3</v>
      </c>
      <c r="I151" s="43">
        <v>19.7</v>
      </c>
      <c r="J151" s="43">
        <v>93.8</v>
      </c>
      <c r="K151" s="64" t="s">
        <v>43</v>
      </c>
      <c r="L151" s="43">
        <v>2</v>
      </c>
    </row>
    <row r="152" spans="1:12" ht="15">
      <c r="A152" s="23"/>
      <c r="B152" s="15"/>
      <c r="C152" s="11"/>
      <c r="D152" s="7" t="s">
        <v>66</v>
      </c>
      <c r="E152" s="42" t="s">
        <v>85</v>
      </c>
      <c r="F152" s="43">
        <v>50</v>
      </c>
      <c r="G152" s="43">
        <v>4.5</v>
      </c>
      <c r="H152" s="43">
        <v>1.03</v>
      </c>
      <c r="I152" s="43">
        <v>26.21</v>
      </c>
      <c r="J152" s="43">
        <v>135.04</v>
      </c>
      <c r="K152" s="44" t="s">
        <v>43</v>
      </c>
      <c r="L152" s="43">
        <v>28</v>
      </c>
    </row>
    <row r="153" spans="1:12" ht="15">
      <c r="A153" s="24"/>
      <c r="B153" s="17"/>
      <c r="C153" s="8"/>
      <c r="D153" s="18" t="s">
        <v>33</v>
      </c>
      <c r="E153" s="9"/>
      <c r="F153" s="19">
        <f>SUM(F148:F152)</f>
        <v>515</v>
      </c>
      <c r="G153" s="19">
        <f>SUM(G148:G152)</f>
        <v>22.2</v>
      </c>
      <c r="H153" s="19">
        <f>SUM(H148:H152)</f>
        <v>26.830000000000005</v>
      </c>
      <c r="I153" s="19">
        <f>SUM(I148:I152)</f>
        <v>59.309999999999995</v>
      </c>
      <c r="J153" s="19">
        <f>SUM(J148:J152)</f>
        <v>609.44000000000005</v>
      </c>
      <c r="K153" s="25"/>
      <c r="L153" s="19">
        <f>SUM(L148:L152)</f>
        <v>75.349999999999994</v>
      </c>
    </row>
    <row r="154" spans="1:12" ht="15">
      <c r="A154" s="26">
        <f>A148</f>
        <v>2</v>
      </c>
      <c r="B154" s="13">
        <f>B148</f>
        <v>4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58">SUM(G154:G162)</f>
        <v>0</v>
      </c>
      <c r="H163" s="19">
        <f t="shared" si="58"/>
        <v>0</v>
      </c>
      <c r="I163" s="19">
        <f t="shared" si="58"/>
        <v>0</v>
      </c>
      <c r="J163" s="19">
        <f t="shared" si="58"/>
        <v>0</v>
      </c>
      <c r="K163" s="25"/>
      <c r="L163" s="19">
        <f t="shared" ref="L163" si="59">SUM(L154:L162)</f>
        <v>0</v>
      </c>
    </row>
    <row r="164" spans="1:12" ht="15" customHeight="1" thickBot="1">
      <c r="A164" s="29">
        <f>A148</f>
        <v>2</v>
      </c>
      <c r="B164" s="30">
        <f>B148</f>
        <v>4</v>
      </c>
      <c r="C164" s="87" t="s">
        <v>4</v>
      </c>
      <c r="D164" s="88"/>
      <c r="E164" s="31"/>
      <c r="F164" s="32">
        <f>F153+F163</f>
        <v>515</v>
      </c>
      <c r="G164" s="32">
        <f t="shared" ref="G164" si="60">G153+G163</f>
        <v>22.2</v>
      </c>
      <c r="H164" s="32">
        <f t="shared" ref="H164" si="61">H153+H163</f>
        <v>26.830000000000005</v>
      </c>
      <c r="I164" s="32">
        <f t="shared" ref="I164" si="62">I153+I163</f>
        <v>59.309999999999995</v>
      </c>
      <c r="J164" s="32">
        <f t="shared" ref="J164:L164" si="63">J153+J163</f>
        <v>609.44000000000005</v>
      </c>
      <c r="K164" s="32"/>
      <c r="L164" s="32">
        <f t="shared" si="63"/>
        <v>75.349999999999994</v>
      </c>
    </row>
    <row r="165" spans="1:12" ht="15">
      <c r="A165" s="20">
        <v>2</v>
      </c>
      <c r="B165" s="21">
        <v>5</v>
      </c>
      <c r="C165" s="22" t="s">
        <v>20</v>
      </c>
      <c r="D165" s="5" t="s">
        <v>21</v>
      </c>
      <c r="E165" s="39" t="s">
        <v>91</v>
      </c>
      <c r="F165" s="40">
        <v>225</v>
      </c>
      <c r="G165" s="40">
        <v>23.1</v>
      </c>
      <c r="H165" s="40">
        <v>21.8</v>
      </c>
      <c r="I165" s="40">
        <v>32.799999999999997</v>
      </c>
      <c r="J165" s="40">
        <v>419.3</v>
      </c>
      <c r="K165" s="41" t="s">
        <v>53</v>
      </c>
      <c r="L165" s="40">
        <v>51</v>
      </c>
    </row>
    <row r="166" spans="1:12" ht="15">
      <c r="A166" s="23"/>
      <c r="B166" s="15"/>
      <c r="C166" s="11"/>
      <c r="D166" s="7" t="s">
        <v>22</v>
      </c>
      <c r="E166" s="62" t="s">
        <v>48</v>
      </c>
      <c r="F166" s="43">
        <v>200</v>
      </c>
      <c r="G166" s="43">
        <v>3.9</v>
      </c>
      <c r="H166" s="43">
        <v>2.9</v>
      </c>
      <c r="I166" s="43">
        <v>11.2</v>
      </c>
      <c r="J166" s="43">
        <v>86</v>
      </c>
      <c r="K166" s="64" t="s">
        <v>49</v>
      </c>
      <c r="L166" s="43">
        <v>8.3000000000000007</v>
      </c>
    </row>
    <row r="167" spans="1:12" ht="15">
      <c r="A167" s="23"/>
      <c r="B167" s="15"/>
      <c r="C167" s="11"/>
      <c r="D167" s="7" t="s">
        <v>23</v>
      </c>
      <c r="E167" s="62" t="s">
        <v>40</v>
      </c>
      <c r="F167" s="43">
        <v>40</v>
      </c>
      <c r="G167" s="43">
        <v>3</v>
      </c>
      <c r="H167" s="43">
        <v>0.3</v>
      </c>
      <c r="I167" s="43">
        <v>19.7</v>
      </c>
      <c r="J167" s="43">
        <v>93.8</v>
      </c>
      <c r="K167" s="64" t="s">
        <v>43</v>
      </c>
      <c r="L167" s="43">
        <v>2</v>
      </c>
    </row>
    <row r="168" spans="1:12" ht="15">
      <c r="A168" s="23"/>
      <c r="B168" s="15"/>
      <c r="C168" s="11"/>
      <c r="D168" s="6" t="s">
        <v>82</v>
      </c>
      <c r="E168" s="42" t="s">
        <v>83</v>
      </c>
      <c r="F168" s="43">
        <v>40</v>
      </c>
      <c r="G168" s="43">
        <v>0.1</v>
      </c>
      <c r="H168" s="43">
        <v>7.3</v>
      </c>
      <c r="I168" s="43">
        <v>0.1</v>
      </c>
      <c r="J168" s="43">
        <v>400</v>
      </c>
      <c r="K168" s="44" t="s">
        <v>43</v>
      </c>
      <c r="L168" s="43">
        <v>16</v>
      </c>
    </row>
    <row r="169" spans="1:12" ht="1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>
      <c r="A170" s="24"/>
      <c r="B170" s="17"/>
      <c r="C170" s="8"/>
      <c r="D170" s="18" t="s">
        <v>33</v>
      </c>
      <c r="E170" s="9"/>
      <c r="F170" s="19">
        <f>SUM(F165:F169)</f>
        <v>505</v>
      </c>
      <c r="G170" s="19">
        <f>SUM(G165:G169)</f>
        <v>30.1</v>
      </c>
      <c r="H170" s="19">
        <f>SUM(H165:H169)</f>
        <v>32.299999999999997</v>
      </c>
      <c r="I170" s="19">
        <f>SUM(I165:I169)</f>
        <v>63.800000000000004</v>
      </c>
      <c r="J170" s="19">
        <f>SUM(J165:J169)</f>
        <v>999.1</v>
      </c>
      <c r="K170" s="25"/>
      <c r="L170" s="19">
        <f>SUM(L165:L169)</f>
        <v>77.3</v>
      </c>
    </row>
    <row r="171" spans="1:12" ht="15">
      <c r="A171" s="26">
        <f>A165</f>
        <v>2</v>
      </c>
      <c r="B171" s="13">
        <f>B165</f>
        <v>5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64">SUM(G171:G179)</f>
        <v>0</v>
      </c>
      <c r="H180" s="19">
        <f t="shared" si="64"/>
        <v>0</v>
      </c>
      <c r="I180" s="19">
        <f t="shared" si="64"/>
        <v>0</v>
      </c>
      <c r="J180" s="19">
        <f t="shared" si="64"/>
        <v>0</v>
      </c>
      <c r="K180" s="25"/>
      <c r="L180" s="19">
        <f t="shared" ref="L180" si="65">SUM(L171:L179)</f>
        <v>0</v>
      </c>
    </row>
    <row r="181" spans="1:12" ht="15" customHeight="1" thickBot="1">
      <c r="A181" s="29">
        <f>A165</f>
        <v>2</v>
      </c>
      <c r="B181" s="30">
        <f>B165</f>
        <v>5</v>
      </c>
      <c r="C181" s="87" t="s">
        <v>4</v>
      </c>
      <c r="D181" s="88"/>
      <c r="E181" s="31"/>
      <c r="F181" s="32">
        <f>F170+F180</f>
        <v>505</v>
      </c>
      <c r="G181" s="32">
        <f t="shared" ref="G181" si="66">G170+G180</f>
        <v>30.1</v>
      </c>
      <c r="H181" s="32">
        <f t="shared" ref="H181" si="67">H170+H180</f>
        <v>32.299999999999997</v>
      </c>
      <c r="I181" s="32">
        <f t="shared" ref="I181" si="68">I170+I180</f>
        <v>63.800000000000004</v>
      </c>
      <c r="J181" s="32">
        <f t="shared" ref="J181:L181" si="69">J170+J180</f>
        <v>999.1</v>
      </c>
      <c r="K181" s="32"/>
      <c r="L181" s="32">
        <f t="shared" si="69"/>
        <v>77.3</v>
      </c>
    </row>
    <row r="182" spans="1:12" ht="13.5" customHeight="1" thickBot="1">
      <c r="A182" s="27"/>
      <c r="B182" s="28"/>
      <c r="C182" s="92" t="s">
        <v>5</v>
      </c>
      <c r="D182" s="93"/>
      <c r="E182" s="94"/>
      <c r="F182" s="34">
        <f>(F23+F41+F60+F77+F94+F112+F130+F147+F164+F181)/(IF(F23=0,0,1)+IF(F41=0,0,1)+IF(F60=0,0,1)+IF(F77=0,0,1)+IF(F94=0,0,1)+IF(F112=0,0,1)+IF(F130=0,0,1)+IF(F147=0,0,1)+IF(F164=0,0,1)+IF(F181=0,0,1))</f>
        <v>561</v>
      </c>
      <c r="G182" s="34">
        <f>(G23+G41+G60+G77+G94+G112+G130+G147+G164+G181)/(IF(G23=0,0,1)+IF(G41=0,0,1)+IF(G60=0,0,1)+IF(G77=0,0,1)+IF(G94=0,0,1)+IF(G112=0,0,1)+IF(G130=0,0,1)+IF(G147=0,0,1)+IF(G164=0,0,1)+IF(G181=0,0,1))</f>
        <v>27.3</v>
      </c>
      <c r="H182" s="34">
        <f>(H23+H41+H60+H77+H94+H112+H130+H147+H164+H181)/(IF(H23=0,0,1)+IF(H41=0,0,1)+IF(H60=0,0,1)+IF(H77=0,0,1)+IF(H94=0,0,1)+IF(H112=0,0,1)+IF(H130=0,0,1)+IF(H147=0,0,1)+IF(H164=0,0,1)+IF(H181=0,0,1))</f>
        <v>27.343</v>
      </c>
      <c r="I182" s="34">
        <f>(I23+I41+I60+I77+I94+I112+I130+I147+I164+I181)/(IF(I23=0,0,1)+IF(I41=0,0,1)+IF(I60=0,0,1)+IF(I77=0,0,1)+IF(I94=0,0,1)+IF(I112=0,0,1)+IF(I130=0,0,1)+IF(I147=0,0,1)+IF(I164=0,0,1)+IF(I181=0,0,1))</f>
        <v>73.280999999999992</v>
      </c>
      <c r="J182" s="34">
        <f>(J23+J41+J60+J77+J94+J112+J130+J147+J164+J181)/(IF(J23=0,0,1)+IF(J41=0,0,1)+IF(J60=0,0,1)+IF(J77=0,0,1)+IF(J94=0,0,1)+IF(J112=0,0,1)+IF(J130=0,0,1)+IF(J147=0,0,1)+IF(J164=0,0,1)+IF(J181=0,0,1))</f>
        <v>743.82400000000018</v>
      </c>
      <c r="K182" s="34"/>
      <c r="L182" s="34">
        <f>(L23+L41+L60+L77+L94+L112+L130+L147+L164+L181)/(IF(L23=0,0,1)+IF(L41=0,0,1)+IF(L60=0,0,1)+IF(L77=0,0,1)+IF(L94=0,0,1)+IF(L112=0,0,1)+IF(L130=0,0,1)+IF(L147=0,0,1)+IF(L164=0,0,1)+IF(L181=0,0,1))</f>
        <v>76.7</v>
      </c>
    </row>
  </sheetData>
  <mergeCells count="14">
    <mergeCell ref="C182:E182"/>
    <mergeCell ref="C181:D181"/>
    <mergeCell ref="C112:D112"/>
    <mergeCell ref="C130:D130"/>
    <mergeCell ref="C147:D147"/>
    <mergeCell ref="C164:D164"/>
    <mergeCell ref="C1:E1"/>
    <mergeCell ref="H1:K1"/>
    <mergeCell ref="H2:K2"/>
    <mergeCell ref="C77:D77"/>
    <mergeCell ref="C94:D94"/>
    <mergeCell ref="C23:D23"/>
    <mergeCell ref="C60:D60"/>
    <mergeCell ref="C41:D4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2024-12-04T04:25:05Z</cp:lastPrinted>
  <dcterms:created xsi:type="dcterms:W3CDTF">2022-05-16T14:23:56Z</dcterms:created>
  <dcterms:modified xsi:type="dcterms:W3CDTF">2025-01-22T03:10:53Z</dcterms:modified>
</cp:coreProperties>
</file>